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20490" windowHeight="7230" tabRatio="154" firstSheet="1" activeTab="1"/>
  </bookViews>
  <sheets>
    <sheet name="Arkusz1" sheetId="1" r:id="rId1"/>
    <sheet name="wykaz leków" sheetId="2" r:id="rId2"/>
  </sheets>
  <definedNames>
    <definedName name="__xlnm._FilterDatabase" localSheetId="1">'wykaz leków'!#REF!</definedName>
    <definedName name="__xlnm._FilterDatabase_1">'wykaz leków'!#REF!</definedName>
    <definedName name="__xlnm.Print_Area" localSheetId="1">'wykaz leków'!#REF!</definedName>
    <definedName name="_xlnm.Print_Area" localSheetId="1">'wykaz leków'!#REF!</definedName>
    <definedName name="Excel_BuiltIn_Print_Area" localSheetId="1">'wykaz leków'!#REF!</definedName>
    <definedName name="_xlnm.Print_Area" localSheetId="1">'wykaz leków'!$C$1:$M$114</definedName>
  </definedNames>
  <calcPr fullCalcOnLoad="1"/>
</workbook>
</file>

<file path=xl/sharedStrings.xml><?xml version="1.0" encoding="utf-8"?>
<sst xmlns="http://schemas.openxmlformats.org/spreadsheetml/2006/main" count="250" uniqueCount="77">
  <si>
    <t>Lp</t>
  </si>
  <si>
    <t>Pakiet nr 1</t>
  </si>
  <si>
    <t>J.m.</t>
  </si>
  <si>
    <t>% VAT</t>
  </si>
  <si>
    <t>prop ilość</t>
  </si>
  <si>
    <t>cena netto</t>
  </si>
  <si>
    <t>cena brutto</t>
  </si>
  <si>
    <t>wartość netto</t>
  </si>
  <si>
    <t>wartość brutto</t>
  </si>
  <si>
    <t>OP</t>
  </si>
  <si>
    <t>Pakiet nr 5</t>
  </si>
  <si>
    <t>Pakiet nr 6</t>
  </si>
  <si>
    <t>Pakiet nr 7</t>
  </si>
  <si>
    <t>FIOL</t>
  </si>
  <si>
    <t>Bisacodyl czopki 10 mg x 5</t>
  </si>
  <si>
    <t>Phenylbutazone czopki 250 mg x 5</t>
  </si>
  <si>
    <t>Clotrimazole krem 10mg/g -  20 g</t>
  </si>
  <si>
    <t>Potassium chloride tabl.o przedłużonym uwalnianiu 750 mg K x 30</t>
  </si>
  <si>
    <t>Phenobarbital czopki 15 mg x 10</t>
  </si>
  <si>
    <t>Diazepam tabl. 2 mg x 20</t>
  </si>
  <si>
    <t>Diazepam tabl. 5 mg x 20</t>
  </si>
  <si>
    <t>Theophylline tabl.o przedłużonym uwalnianiu 100 mg x 30</t>
  </si>
  <si>
    <t>Theophylline tabl.o przedłużonym uwalnianiu 300 mg x 50</t>
  </si>
  <si>
    <t xml:space="preserve">Eptifibatide roztwor do wstrzyknięć dożylnych 2 mg/ml </t>
  </si>
  <si>
    <t xml:space="preserve">Eptifibatide roztwor do wlewu dożylnego 0,75 mg/ml </t>
  </si>
  <si>
    <t>Pakiet nr 15</t>
  </si>
  <si>
    <t>op</t>
  </si>
  <si>
    <t>fiol</t>
  </si>
  <si>
    <t>Etomidate Lipuro roztwór do wstrzykiwań iv. 20mg/10 ml x 10</t>
  </si>
  <si>
    <t>lek na ratunek</t>
  </si>
  <si>
    <t>KPL</t>
  </si>
  <si>
    <t>Alprostadil roztwór do infuzji iv.ia.  0,5mg /ml x 5</t>
  </si>
  <si>
    <t>Cefoperazon+Sulbactam (1g+1g )proszek do sporządzania roztworu do wstrzykiwań im. iv.i infuzji iv. 2 g x 1</t>
  </si>
  <si>
    <t>Dalteparin inj. 2500 j x 10</t>
  </si>
  <si>
    <t>Dalteparin inj. 5000 j x 10</t>
  </si>
  <si>
    <t>Methylprednisolon hemisuccinate proszek do sporządzania roztworu do wstrzykiwań im. iv.i infuzji iv.  500  mg x 1+rozpuszczalnik</t>
  </si>
  <si>
    <t>Methylprednisolon hemisuccinate proszek do sporządzania roztworu do wstrzykiwań im. iv.i infuzji iv. 1000 mg x 1+rozpuszczalnik</t>
  </si>
  <si>
    <t>Methylprednisolon hemisuccinate proszek do sporządzania roztworu do wstrzykiwań im. iv.i infuzji iv. 40 mg x 1+rozpuszczalnik</t>
  </si>
  <si>
    <t>Methylprednisolone acetate zawiesina do wstrzyknięć 40 mg/ ml x 1</t>
  </si>
  <si>
    <t>Misoprostol tabl.200 mcg x 30</t>
  </si>
  <si>
    <t>poz. 1,  leki na ratunek</t>
  </si>
  <si>
    <t>ml</t>
  </si>
  <si>
    <t>Immunoglobulina ludzka 2,5g roztwór do infuzji iv.25 ml do stosowania u noworodków</t>
  </si>
  <si>
    <t>Sandoglobulin P roztwór do infuzji 6 g</t>
  </si>
  <si>
    <t>Ranibizumab inj.0,23 mg/0,23 ml</t>
  </si>
  <si>
    <t>1.</t>
  </si>
  <si>
    <t>Erytropoetyna beta do podania podskórnego  2.000 j.m.</t>
  </si>
  <si>
    <t xml:space="preserve">Erytropoetyna beta do podania podskórnego   30000 j.m </t>
  </si>
  <si>
    <t>Cyclophosphamidum proszek do sporządzenia roztworu do wstrzykiwań, 200 mg</t>
  </si>
  <si>
    <t>Cyclophosphamidum proszek do sporządzenia roztworu do wstrzykiwań, 1 g</t>
  </si>
  <si>
    <t>Natrium Chloratum 0,9% do irygacji 1000 ml butelka z wyłamywanym korkiem</t>
  </si>
  <si>
    <t>Dimethylis fumaras kaps.dojelitowe 120 mg x 14</t>
  </si>
  <si>
    <t>Dimethylis fumaras kaps.dojelitowe 240 mg x 56</t>
  </si>
  <si>
    <t>Pakiet nr 3</t>
  </si>
  <si>
    <t>Pakiet nr 4</t>
  </si>
  <si>
    <t>Pakiet nr 2</t>
  </si>
  <si>
    <t>Pakiet nr 8</t>
  </si>
  <si>
    <t>Immunoglobulina ludzka roztwór do wlewów 50 mg/mlzawierająca IgM 6 mg, IgA 6 mg,IgG 38 mg  fiolki 10 ml, 50 ml, 100 ml</t>
  </si>
  <si>
    <t>Pakiet nr 14</t>
  </si>
  <si>
    <t>Mitomycyna proszek do przygotowania roztworu do wstrzykiwań 20 mg x 1</t>
  </si>
  <si>
    <t>fiolka</t>
  </si>
  <si>
    <t>Immunoglobulina ludzka anty D roztwór do wstrzyknięć 0,15mg/21ml x 1</t>
  </si>
  <si>
    <t>Immunoglobulina ludzka anty D roztwór do wstrzyknięć 0,05mg/1ml x 1</t>
  </si>
  <si>
    <t>Peginterferon beta -1a 125 mcg x 2 amp-wstrz/ wstrz</t>
  </si>
  <si>
    <t>Peginterferon beta -1a  63 mcg, 94mcg x 2 amp-wstrz/ wstrz</t>
  </si>
  <si>
    <t>wartość wadium</t>
  </si>
  <si>
    <t xml:space="preserve">               </t>
  </si>
  <si>
    <t>Załącznik nr 5 do SIWZ</t>
  </si>
  <si>
    <r>
      <t xml:space="preserve">                       </t>
    </r>
    <r>
      <rPr>
        <sz val="11"/>
        <color indexed="8"/>
        <rFont val="Arial"/>
        <family val="2"/>
      </rPr>
      <t xml:space="preserve">Wykaz asrtymentowo-cenowy   </t>
    </r>
    <r>
      <rPr>
        <sz val="10"/>
        <rFont val="Arial"/>
        <family val="2"/>
      </rPr>
      <t xml:space="preserve"> </t>
    </r>
  </si>
  <si>
    <t xml:space="preserve">Nazwa handlowa, kod EAN, nazwa
 podmiotu odpowiedzialnego </t>
  </si>
  <si>
    <t>Pakiet nr 9 program lekowy</t>
  </si>
  <si>
    <t>Pakiet nr 10  program lekowy</t>
  </si>
  <si>
    <t>Pakiet nr 11 chemioterapia</t>
  </si>
  <si>
    <t>Pakiet nr 12 chemioterapia</t>
  </si>
  <si>
    <t>Pakiet nr 13 program lekowy</t>
  </si>
  <si>
    <t>Woda oczyszczona w pojemnikach do sporządzania leków recepturowych spełniająca  wymagania zgodne z monografią FP XI Aqua purificata część  Woda oczyszczona w pojemnikach x 1 l</t>
  </si>
  <si>
    <t xml:space="preserve">sprawa nr P/23/06/2018/LEK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</si>
</sst>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 _z_ł_-;\-* #,##0.00\ _z_ł_-;_-* \-??\ _z_ł_-;_-@_-"/>
    <numFmt numFmtId="165" formatCode="_-* #,##0.00&quot; zł&quot;_-;\-* #,##0.00&quot; zł&quot;_-;_-* \-??&quot; zł&quot;_-;_-@_-"/>
    <numFmt numFmtId="166" formatCode="#,##0.00&quot; zł&quot;;[Red]\-#,##0.00&quot; zł&quot;"/>
    <numFmt numFmtId="167" formatCode="0.0"/>
    <numFmt numFmtId="168" formatCode="_-* #,##0.00\ [$zł-415]_-;\-* #,##0.00\ [$zł-415]_-;_-* \-??\ [$zł-415]_-;_-@_-"/>
    <numFmt numFmtId="169" formatCode="hh&quot;:&quot;mm"/>
    <numFmt numFmtId="170" formatCode="&quot; &quot;#,##0.00&quot;    &quot;;&quot;-&quot;#,##0.00&quot;    &quot;;&quot; -&quot;00&quot;    &quot;;&quot; &quot;@&quot; &quot;"/>
    <numFmt numFmtId="171" formatCode="&quot; &quot;#,##0.00&quot; zł &quot;;&quot;-&quot;#,##0.00&quot; zł &quot;;&quot; -&quot;00&quot; zł &quot;;&quot; &quot;@&quot; &quot;"/>
    <numFmt numFmtId="172" formatCode="0.000"/>
    <numFmt numFmtId="173" formatCode="&quot;Tak&quot;;&quot;Tak&quot;;&quot;Nie&quot;"/>
    <numFmt numFmtId="174" formatCode="&quot;Prawda&quot;;&quot;Prawda&quot;;&quot;Fałsz&quot;"/>
    <numFmt numFmtId="175" formatCode="&quot;Włączone&quot;;&quot;Włączone&quot;;&quot;Wyłączone&quot;"/>
    <numFmt numFmtId="176" formatCode="[$€-2]\ #,##0.00_);[Red]\([$€-2]\ #,##0.00\)"/>
    <numFmt numFmtId="177" formatCode="#,##0.00_ ;\-#,##0.00\ "/>
  </numFmts>
  <fonts count="55">
    <font>
      <sz val="10"/>
      <name val="Arial"/>
      <family val="2"/>
    </font>
    <font>
      <sz val="10"/>
      <name val="Arial CE"/>
      <family val="2"/>
    </font>
    <font>
      <sz val="9"/>
      <name val="Arial CE"/>
      <family val="2"/>
    </font>
    <font>
      <sz val="8"/>
      <name val="MS Sans Serif"/>
      <family val="2"/>
    </font>
    <font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0"/>
      <color indexed="8"/>
      <name val="Arial CE"/>
      <family val="0"/>
    </font>
    <font>
      <sz val="10"/>
      <color indexed="8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9"/>
      <color indexed="8"/>
      <name val="Arial CE"/>
      <family val="0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0"/>
      <color rgb="FF000000"/>
      <name val="Arial CE"/>
      <family val="0"/>
    </font>
    <font>
      <sz val="10"/>
      <color rgb="FF00000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9"/>
      <color rgb="FF000000"/>
      <name val="Arial CE"/>
      <family val="0"/>
    </font>
    <font>
      <sz val="11"/>
      <color rgb="FF0000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8"/>
      <color rgb="FF000000"/>
      <name val="Arial"/>
      <family val="2"/>
    </font>
    <font>
      <i/>
      <sz val="8"/>
      <color rgb="FF000000"/>
      <name val="Arial"/>
      <family val="2"/>
    </font>
    <font>
      <sz val="9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 style="thin"/>
      <top style="thin">
        <color indexed="8"/>
      </top>
      <bottom style="thin">
        <color rgb="FF000000"/>
      </bottom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</borders>
  <cellStyleXfs count="9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164" fontId="1" fillId="0" borderId="0" applyFill="0" applyBorder="0" applyAlignment="0" applyProtection="0"/>
    <xf numFmtId="170" fontId="36" fillId="0" borderId="0" applyFill="0" applyBorder="0" applyAlignment="0" applyProtection="0"/>
    <xf numFmtId="164" fontId="0" fillId="0" borderId="0" applyFill="0" applyBorder="0" applyAlignment="0" applyProtection="0"/>
    <xf numFmtId="170" fontId="37" fillId="0" borderId="0" applyFill="0" applyBorder="0" applyAlignment="0" applyProtection="0"/>
    <xf numFmtId="170" fontId="37" fillId="0" borderId="0" applyFill="0" applyBorder="0" applyAlignment="0" applyProtection="0"/>
    <xf numFmtId="170" fontId="37" fillId="0" borderId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37" fillId="0" borderId="0" applyNumberFormat="0" applyBorder="0" applyProtection="0">
      <alignment/>
    </xf>
    <xf numFmtId="0" fontId="2" fillId="0" borderId="0">
      <alignment/>
      <protection/>
    </xf>
    <xf numFmtId="0" fontId="44" fillId="0" borderId="0" applyNumberFormat="0" applyBorder="0" applyProtection="0">
      <alignment/>
    </xf>
    <xf numFmtId="0" fontId="1" fillId="0" borderId="0">
      <alignment/>
      <protection/>
    </xf>
    <xf numFmtId="0" fontId="36" fillId="0" borderId="0" applyNumberFormat="0" applyBorder="0" applyProtection="0">
      <alignment/>
    </xf>
    <xf numFmtId="0" fontId="1" fillId="0" borderId="0">
      <alignment/>
      <protection/>
    </xf>
    <xf numFmtId="0" fontId="36" fillId="0" borderId="0" applyNumberFormat="0" applyBorder="0" applyProtection="0">
      <alignment/>
    </xf>
    <xf numFmtId="0" fontId="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37" fillId="0" borderId="0" applyNumberFormat="0" applyBorder="0" applyProtection="0">
      <alignment/>
    </xf>
    <xf numFmtId="0" fontId="3" fillId="0" borderId="0">
      <alignment/>
      <protection/>
    </xf>
    <xf numFmtId="0" fontId="37" fillId="0" borderId="0" applyNumberFormat="0" applyBorder="0" applyProtection="0">
      <alignment/>
    </xf>
    <xf numFmtId="0" fontId="3" fillId="0" borderId="0">
      <alignment/>
      <protection/>
    </xf>
    <xf numFmtId="0" fontId="45" fillId="0" borderId="0">
      <alignment/>
      <protection/>
    </xf>
    <xf numFmtId="0" fontId="0" fillId="0" borderId="0" applyNumberFormat="0" applyFill="0" applyBorder="0" applyAlignment="0" applyProtection="0"/>
    <xf numFmtId="0" fontId="46" fillId="27" borderId="1" applyNumberFormat="0" applyAlignment="0" applyProtection="0"/>
    <xf numFmtId="9" fontId="0" fillId="0" borderId="0" applyFill="0" applyBorder="0" applyAlignment="0" applyProtection="0"/>
    <xf numFmtId="9" fontId="1" fillId="0" borderId="0" applyFill="0" applyBorder="0" applyAlignment="0" applyProtection="0"/>
    <xf numFmtId="9" fontId="36" fillId="0" borderId="0" applyFill="0" applyBorder="0" applyAlignment="0" applyProtection="0"/>
    <xf numFmtId="9" fontId="0" fillId="0" borderId="0" applyFill="0" applyBorder="0" applyAlignment="0" applyProtection="0"/>
    <xf numFmtId="9" fontId="37" fillId="0" borderId="0" applyFill="0" applyBorder="0" applyAlignment="0" applyProtection="0"/>
    <xf numFmtId="9" fontId="37" fillId="0" borderId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0" fillId="32" borderId="10" applyNumberFormat="0" applyAlignment="0" applyProtection="0"/>
    <xf numFmtId="165" fontId="0" fillId="0" borderId="0" applyFill="0" applyBorder="0" applyAlignment="0" applyProtection="0"/>
    <xf numFmtId="42" fontId="0" fillId="0" borderId="0" applyFill="0" applyBorder="0" applyAlignment="0" applyProtection="0"/>
    <xf numFmtId="165" fontId="1" fillId="0" borderId="0" applyFill="0" applyBorder="0" applyAlignment="0" applyProtection="0"/>
    <xf numFmtId="171" fontId="36" fillId="0" borderId="0" applyFill="0" applyBorder="0" applyAlignment="0" applyProtection="0"/>
    <xf numFmtId="165" fontId="0" fillId="0" borderId="0" applyFill="0" applyBorder="0" applyAlignment="0" applyProtection="0"/>
    <xf numFmtId="171" fontId="37" fillId="0" borderId="0" applyFill="0" applyBorder="0" applyAlignment="0" applyProtection="0"/>
    <xf numFmtId="165" fontId="0" fillId="0" borderId="0" applyFill="0" applyBorder="0" applyAlignment="0" applyProtection="0"/>
    <xf numFmtId="171" fontId="37" fillId="0" borderId="0" applyFill="0" applyBorder="0" applyAlignment="0" applyProtection="0"/>
    <xf numFmtId="0" fontId="51" fillId="33" borderId="0" applyNumberFormat="0" applyBorder="0" applyAlignment="0" applyProtection="0"/>
  </cellStyleXfs>
  <cellXfs count="9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 wrapText="1"/>
    </xf>
    <xf numFmtId="1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/>
    </xf>
    <xf numFmtId="2" fontId="4" fillId="0" borderId="0" xfId="0" applyNumberFormat="1" applyFont="1" applyFill="1" applyAlignment="1">
      <alignment/>
    </xf>
    <xf numFmtId="0" fontId="4" fillId="0" borderId="0" xfId="0" applyFont="1" applyAlignment="1">
      <alignment horizontal="center"/>
    </xf>
    <xf numFmtId="0" fontId="4" fillId="34" borderId="11" xfId="0" applyFont="1" applyFill="1" applyBorder="1" applyAlignment="1">
      <alignment horizontal="center" vertical="top" wrapText="1"/>
    </xf>
    <xf numFmtId="0" fontId="4" fillId="34" borderId="11" xfId="42" applyNumberFormat="1" applyFont="1" applyFill="1" applyBorder="1" applyAlignment="1" applyProtection="1">
      <alignment horizontal="center" vertical="top" wrapText="1"/>
      <protection/>
    </xf>
    <xf numFmtId="1" fontId="4" fillId="34" borderId="11" xfId="42" applyNumberFormat="1" applyFont="1" applyFill="1" applyBorder="1" applyAlignment="1" applyProtection="1">
      <alignment horizontal="center" vertical="top" wrapText="1"/>
      <protection/>
    </xf>
    <xf numFmtId="2" fontId="4" fillId="34" borderId="12" xfId="0" applyNumberFormat="1" applyFont="1" applyFill="1" applyBorder="1" applyAlignment="1">
      <alignment horizontal="center" vertical="top" wrapText="1"/>
    </xf>
    <xf numFmtId="2" fontId="4" fillId="34" borderId="13" xfId="0" applyNumberFormat="1" applyFont="1" applyFill="1" applyBorder="1" applyAlignment="1">
      <alignment horizontal="center" vertical="top" wrapText="1"/>
    </xf>
    <xf numFmtId="2" fontId="4" fillId="34" borderId="11" xfId="0" applyNumberFormat="1" applyFont="1" applyFill="1" applyBorder="1" applyAlignment="1">
      <alignment horizontal="center" vertical="top" wrapText="1"/>
    </xf>
    <xf numFmtId="0" fontId="4" fillId="19" borderId="11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horizontal="left" vertical="top"/>
    </xf>
    <xf numFmtId="0" fontId="6" fillId="0" borderId="0" xfId="0" applyFont="1" applyFill="1" applyBorder="1" applyAlignment="1">
      <alignment/>
    </xf>
    <xf numFmtId="0" fontId="6" fillId="0" borderId="0" xfId="0" applyFont="1" applyBorder="1" applyAlignment="1">
      <alignment textRotation="90"/>
    </xf>
    <xf numFmtId="1" fontId="6" fillId="0" borderId="0" xfId="0" applyNumberFormat="1" applyFont="1" applyBorder="1" applyAlignment="1">
      <alignment horizontal="center" textRotation="90"/>
    </xf>
    <xf numFmtId="2" fontId="6" fillId="0" borderId="0" xfId="0" applyNumberFormat="1" applyFont="1" applyBorder="1" applyAlignment="1">
      <alignment textRotation="90"/>
    </xf>
    <xf numFmtId="2" fontId="6" fillId="0" borderId="0" xfId="0" applyNumberFormat="1" applyFont="1" applyFill="1" applyBorder="1" applyAlignment="1">
      <alignment textRotation="90"/>
    </xf>
    <xf numFmtId="2" fontId="5" fillId="0" borderId="0" xfId="0" applyNumberFormat="1" applyFont="1" applyBorder="1" applyAlignment="1">
      <alignment/>
    </xf>
    <xf numFmtId="0" fontId="6" fillId="0" borderId="0" xfId="0" applyFont="1" applyAlignment="1">
      <alignment textRotation="90"/>
    </xf>
    <xf numFmtId="0" fontId="0" fillId="0" borderId="0" xfId="0" applyFont="1" applyAlignment="1">
      <alignment/>
    </xf>
    <xf numFmtId="2" fontId="4" fillId="0" borderId="0" xfId="0" applyNumberFormat="1" applyFont="1" applyAlignment="1">
      <alignment/>
    </xf>
    <xf numFmtId="0" fontId="52" fillId="35" borderId="14" xfId="57" applyFont="1" applyFill="1" applyBorder="1" applyAlignment="1" applyProtection="1">
      <alignment horizontal="center" vertical="center"/>
      <protection/>
    </xf>
    <xf numFmtId="0" fontId="52" fillId="35" borderId="14" xfId="57" applyFont="1" applyFill="1" applyBorder="1" applyAlignment="1" applyProtection="1">
      <alignment horizontal="left" vertical="center" wrapText="1"/>
      <protection/>
    </xf>
    <xf numFmtId="0" fontId="52" fillId="0" borderId="14" xfId="57" applyFont="1" applyFill="1" applyBorder="1" applyAlignment="1" applyProtection="1">
      <alignment horizontal="center"/>
      <protection/>
    </xf>
    <xf numFmtId="0" fontId="52" fillId="0" borderId="14" xfId="57" applyFont="1" applyFill="1" applyBorder="1" applyAlignment="1" applyProtection="1">
      <alignment horizontal="left" wrapText="1"/>
      <protection/>
    </xf>
    <xf numFmtId="0" fontId="52" fillId="0" borderId="14" xfId="57" applyFont="1" applyFill="1" applyBorder="1" applyAlignment="1" applyProtection="1">
      <alignment/>
      <protection/>
    </xf>
    <xf numFmtId="1" fontId="52" fillId="0" borderId="14" xfId="49" applyNumberFormat="1" applyFont="1" applyFill="1" applyBorder="1" applyAlignment="1">
      <alignment horizontal="center"/>
    </xf>
    <xf numFmtId="2" fontId="52" fillId="0" borderId="14" xfId="57" applyNumberFormat="1" applyFont="1" applyFill="1" applyBorder="1" applyAlignment="1" applyProtection="1">
      <alignment/>
      <protection/>
    </xf>
    <xf numFmtId="0" fontId="52" fillId="0" borderId="14" xfId="57" applyFont="1" applyFill="1" applyBorder="1" applyAlignment="1" applyProtection="1">
      <alignment horizontal="center" vertical="center" wrapText="1"/>
      <protection/>
    </xf>
    <xf numFmtId="2" fontId="52" fillId="36" borderId="14" xfId="57" applyNumberFormat="1" applyFont="1" applyFill="1" applyBorder="1" applyAlignment="1" applyProtection="1">
      <alignment/>
      <protection/>
    </xf>
    <xf numFmtId="0" fontId="52" fillId="35" borderId="15" xfId="57" applyFont="1" applyFill="1" applyBorder="1" applyAlignment="1" applyProtection="1">
      <alignment horizontal="left" vertical="center" wrapText="1"/>
      <protection/>
    </xf>
    <xf numFmtId="0" fontId="52" fillId="0" borderId="16" xfId="57" applyFont="1" applyFill="1" applyBorder="1" applyAlignment="1" applyProtection="1">
      <alignment horizontal="center"/>
      <protection/>
    </xf>
    <xf numFmtId="0" fontId="52" fillId="0" borderId="17" xfId="57" applyFont="1" applyFill="1" applyBorder="1" applyAlignment="1" applyProtection="1">
      <alignment horizontal="left" vertical="center" wrapText="1"/>
      <protection/>
    </xf>
    <xf numFmtId="2" fontId="52" fillId="0" borderId="16" xfId="57" applyNumberFormat="1" applyFont="1" applyFill="1" applyBorder="1" applyAlignment="1" applyProtection="1">
      <alignment/>
      <protection/>
    </xf>
    <xf numFmtId="0" fontId="52" fillId="0" borderId="15" xfId="72" applyFont="1" applyFill="1" applyBorder="1" applyAlignment="1">
      <alignment wrapText="1"/>
    </xf>
    <xf numFmtId="0" fontId="52" fillId="0" borderId="18" xfId="57" applyFont="1" applyFill="1" applyBorder="1" applyAlignment="1" applyProtection="1">
      <alignment horizontal="center"/>
      <protection/>
    </xf>
    <xf numFmtId="1" fontId="52" fillId="0" borderId="14" xfId="57" applyNumberFormat="1" applyFont="1" applyFill="1" applyBorder="1" applyAlignment="1" applyProtection="1">
      <alignment horizontal="center"/>
      <protection/>
    </xf>
    <xf numFmtId="4" fontId="52" fillId="0" borderId="14" xfId="57" applyNumberFormat="1" applyFont="1" applyFill="1" applyBorder="1" applyAlignment="1" applyProtection="1">
      <alignment/>
      <protection/>
    </xf>
    <xf numFmtId="2" fontId="52" fillId="36" borderId="15" xfId="57" applyNumberFormat="1" applyFont="1" applyFill="1" applyBorder="1" applyAlignment="1" applyProtection="1">
      <alignment/>
      <protection/>
    </xf>
    <xf numFmtId="0" fontId="52" fillId="0" borderId="16" xfId="57" applyFont="1" applyFill="1" applyBorder="1" applyAlignment="1" applyProtection="1">
      <alignment horizontal="center" vertical="center" wrapText="1"/>
      <protection/>
    </xf>
    <xf numFmtId="0" fontId="52" fillId="0" borderId="16" xfId="57" applyFont="1" applyFill="1" applyBorder="1" applyAlignment="1" applyProtection="1">
      <alignment horizontal="left" wrapText="1"/>
      <protection/>
    </xf>
    <xf numFmtId="0" fontId="52" fillId="0" borderId="16" xfId="57" applyFont="1" applyFill="1" applyBorder="1" applyAlignment="1" applyProtection="1">
      <alignment/>
      <protection/>
    </xf>
    <xf numFmtId="1" fontId="52" fillId="0" borderId="16" xfId="57" applyNumberFormat="1" applyFont="1" applyFill="1" applyBorder="1" applyAlignment="1" applyProtection="1">
      <alignment horizontal="center"/>
      <protection/>
    </xf>
    <xf numFmtId="2" fontId="52" fillId="0" borderId="17" xfId="57" applyNumberFormat="1" applyFont="1" applyFill="1" applyBorder="1" applyAlignment="1" applyProtection="1">
      <alignment/>
      <protection/>
    </xf>
    <xf numFmtId="0" fontId="52" fillId="35" borderId="16" xfId="57" applyFont="1" applyFill="1" applyBorder="1" applyAlignment="1" applyProtection="1">
      <alignment horizontal="center" vertical="center" wrapText="1"/>
      <protection/>
    </xf>
    <xf numFmtId="0" fontId="52" fillId="35" borderId="16" xfId="57" applyFont="1" applyFill="1" applyBorder="1" applyAlignment="1" applyProtection="1">
      <alignment horizontal="left" vertical="center" wrapText="1"/>
      <protection/>
    </xf>
    <xf numFmtId="2" fontId="52" fillId="0" borderId="15" xfId="57" applyNumberFormat="1" applyFont="1" applyFill="1" applyBorder="1" applyAlignment="1" applyProtection="1">
      <alignment/>
      <protection/>
    </xf>
    <xf numFmtId="0" fontId="53" fillId="0" borderId="14" xfId="57" applyFont="1" applyFill="1" applyBorder="1" applyAlignment="1" applyProtection="1">
      <alignment horizontal="left" wrapText="1"/>
      <protection/>
    </xf>
    <xf numFmtId="1" fontId="52" fillId="0" borderId="14" xfId="57" applyNumberFormat="1" applyFont="1" applyFill="1" applyBorder="1" applyAlignment="1" applyProtection="1">
      <alignment/>
      <protection/>
    </xf>
    <xf numFmtId="0" fontId="52" fillId="0" borderId="14" xfId="57" applyFont="1" applyFill="1" applyBorder="1" applyAlignment="1" applyProtection="1">
      <alignment wrapText="1"/>
      <protection/>
    </xf>
    <xf numFmtId="0" fontId="52" fillId="0" borderId="14" xfId="57" applyFont="1" applyFill="1" applyBorder="1" applyAlignment="1" applyProtection="1">
      <alignment horizontal="left" vertical="center" wrapText="1"/>
      <protection/>
    </xf>
    <xf numFmtId="0" fontId="52" fillId="0" borderId="14" xfId="57" applyFont="1" applyFill="1" applyBorder="1" applyAlignment="1" applyProtection="1">
      <alignment horizontal="center" wrapText="1"/>
      <protection/>
    </xf>
    <xf numFmtId="1" fontId="52" fillId="0" borderId="14" xfId="49" applyNumberFormat="1" applyFont="1" applyFill="1" applyBorder="1" applyAlignment="1">
      <alignment horizontal="center" wrapText="1"/>
    </xf>
    <xf numFmtId="0" fontId="52" fillId="35" borderId="16" xfId="57" applyFont="1" applyFill="1" applyBorder="1" applyAlignment="1" applyProtection="1">
      <alignment horizontal="center" vertical="center"/>
      <protection/>
    </xf>
    <xf numFmtId="0" fontId="52" fillId="35" borderId="17" xfId="57" applyFont="1" applyFill="1" applyBorder="1" applyAlignment="1" applyProtection="1">
      <alignment horizontal="left" vertical="center" wrapText="1"/>
      <protection/>
    </xf>
    <xf numFmtId="0" fontId="52" fillId="0" borderId="15" xfId="57" applyFont="1" applyFill="1" applyBorder="1" applyAlignment="1" applyProtection="1">
      <alignment wrapText="1"/>
      <protection/>
    </xf>
    <xf numFmtId="4" fontId="52" fillId="0" borderId="15" xfId="57" applyNumberFormat="1" applyFont="1" applyFill="1" applyBorder="1" applyAlignment="1" applyProtection="1">
      <alignment/>
      <protection/>
    </xf>
    <xf numFmtId="0" fontId="37" fillId="0" borderId="14" xfId="57" applyFont="1" applyFill="1" applyBorder="1" applyAlignment="1" applyProtection="1">
      <alignment/>
      <protection/>
    </xf>
    <xf numFmtId="0" fontId="37" fillId="0" borderId="0" xfId="57" applyFont="1" applyFill="1" applyAlignment="1" applyProtection="1">
      <alignment/>
      <protection/>
    </xf>
    <xf numFmtId="2" fontId="52" fillId="0" borderId="0" xfId="57" applyNumberFormat="1" applyFont="1" applyFill="1" applyAlignment="1" applyProtection="1">
      <alignment/>
      <protection/>
    </xf>
    <xf numFmtId="2" fontId="54" fillId="0" borderId="0" xfId="57" applyNumberFormat="1" applyFont="1" applyFill="1" applyAlignment="1" applyProtection="1">
      <alignment/>
      <protection/>
    </xf>
    <xf numFmtId="2" fontId="4" fillId="34" borderId="19" xfId="0" applyNumberFormat="1" applyFont="1" applyFill="1" applyBorder="1" applyAlignment="1">
      <alignment horizontal="center" vertical="top" wrapText="1"/>
    </xf>
    <xf numFmtId="0" fontId="52" fillId="0" borderId="0" xfId="57" applyFont="1" applyFill="1" applyBorder="1" applyAlignment="1" applyProtection="1">
      <alignment horizontal="center"/>
      <protection/>
    </xf>
    <xf numFmtId="0" fontId="52" fillId="0" borderId="20" xfId="57" applyFont="1" applyFill="1" applyBorder="1" applyAlignment="1" applyProtection="1">
      <alignment horizontal="center"/>
      <protection/>
    </xf>
    <xf numFmtId="2" fontId="4" fillId="0" borderId="0" xfId="0" applyNumberFormat="1" applyFont="1" applyAlignment="1">
      <alignment vertical="center"/>
    </xf>
    <xf numFmtId="0" fontId="52" fillId="0" borderId="18" xfId="57" applyFont="1" applyFill="1" applyBorder="1" applyAlignment="1" applyProtection="1">
      <alignment horizontal="center" vertical="center"/>
      <protection/>
    </xf>
    <xf numFmtId="0" fontId="52" fillId="0" borderId="14" xfId="57" applyFont="1" applyFill="1" applyBorder="1" applyAlignment="1" applyProtection="1">
      <alignment horizontal="center" vertical="center"/>
      <protection/>
    </xf>
    <xf numFmtId="1" fontId="52" fillId="0" borderId="14" xfId="57" applyNumberFormat="1" applyFont="1" applyFill="1" applyBorder="1" applyAlignment="1" applyProtection="1">
      <alignment horizontal="center" vertical="center"/>
      <protection/>
    </xf>
    <xf numFmtId="4" fontId="52" fillId="0" borderId="15" xfId="57" applyNumberFormat="1" applyFont="1" applyFill="1" applyBorder="1" applyAlignment="1" applyProtection="1">
      <alignment vertical="center"/>
      <protection/>
    </xf>
    <xf numFmtId="2" fontId="52" fillId="0" borderId="14" xfId="57" applyNumberFormat="1" applyFont="1" applyFill="1" applyBorder="1" applyAlignment="1" applyProtection="1">
      <alignment vertical="center"/>
      <protection/>
    </xf>
    <xf numFmtId="2" fontId="52" fillId="0" borderId="15" xfId="57" applyNumberFormat="1" applyFont="1" applyFill="1" applyBorder="1" applyAlignment="1" applyProtection="1">
      <alignment vertical="center"/>
      <protection/>
    </xf>
    <xf numFmtId="4" fontId="52" fillId="0" borderId="14" xfId="57" applyNumberFormat="1" applyFont="1" applyFill="1" applyBorder="1" applyAlignment="1" applyProtection="1">
      <alignment vertical="center"/>
      <protection/>
    </xf>
    <xf numFmtId="2" fontId="52" fillId="0" borderId="21" xfId="57" applyNumberFormat="1" applyFont="1" applyFill="1" applyBorder="1" applyAlignment="1" applyProtection="1">
      <alignment vertical="center"/>
      <protection/>
    </xf>
    <xf numFmtId="2" fontId="52" fillId="36" borderId="22" xfId="57" applyNumberFormat="1" applyFont="1" applyFill="1" applyBorder="1" applyAlignment="1" applyProtection="1">
      <alignment/>
      <protection/>
    </xf>
    <xf numFmtId="1" fontId="52" fillId="0" borderId="14" xfId="49" applyNumberFormat="1" applyFont="1" applyFill="1" applyBorder="1" applyAlignment="1">
      <alignment horizontal="center" vertical="center"/>
    </xf>
    <xf numFmtId="2" fontId="0" fillId="0" borderId="0" xfId="0" applyNumberFormat="1" applyAlignment="1">
      <alignment/>
    </xf>
    <xf numFmtId="0" fontId="52" fillId="0" borderId="23" xfId="57" applyFont="1" applyFill="1" applyBorder="1" applyAlignment="1" applyProtection="1">
      <alignment horizontal="center" vertical="center" wrapText="1"/>
      <protection/>
    </xf>
    <xf numFmtId="0" fontId="52" fillId="0" borderId="16" xfId="49" applyNumberFormat="1" applyFont="1" applyFill="1" applyBorder="1" applyAlignment="1">
      <alignment horizontal="center" vertical="center" wrapText="1"/>
    </xf>
    <xf numFmtId="1" fontId="52" fillId="0" borderId="16" xfId="49" applyNumberFormat="1" applyFont="1" applyFill="1" applyBorder="1" applyAlignment="1">
      <alignment horizontal="center" vertical="center" wrapText="1"/>
    </xf>
    <xf numFmtId="2" fontId="52" fillId="0" borderId="16" xfId="57" applyNumberFormat="1" applyFont="1" applyFill="1" applyBorder="1" applyAlignment="1" applyProtection="1">
      <alignment horizontal="right" vertical="center"/>
      <protection/>
    </xf>
    <xf numFmtId="2" fontId="52" fillId="0" borderId="16" xfId="57" applyNumberFormat="1" applyFont="1" applyFill="1" applyBorder="1" applyAlignment="1" applyProtection="1">
      <alignment vertical="center"/>
      <protection/>
    </xf>
    <xf numFmtId="2" fontId="52" fillId="0" borderId="17" xfId="57" applyNumberFormat="1" applyFont="1" applyFill="1" applyBorder="1" applyAlignment="1" applyProtection="1">
      <alignment horizontal="right" vertical="center"/>
      <protection/>
    </xf>
    <xf numFmtId="2" fontId="52" fillId="0" borderId="14" xfId="57" applyNumberFormat="1" applyFont="1" applyFill="1" applyBorder="1" applyAlignment="1" applyProtection="1">
      <alignment horizontal="right" vertical="center"/>
      <protection/>
    </xf>
    <xf numFmtId="2" fontId="4" fillId="36" borderId="15" xfId="57" applyNumberFormat="1" applyFont="1" applyFill="1" applyBorder="1" applyAlignment="1" applyProtection="1">
      <alignment/>
      <protection/>
    </xf>
    <xf numFmtId="2" fontId="4" fillId="36" borderId="22" xfId="57" applyNumberFormat="1" applyFont="1" applyFill="1" applyBorder="1" applyAlignment="1" applyProtection="1">
      <alignment/>
      <protection/>
    </xf>
    <xf numFmtId="0" fontId="52" fillId="0" borderId="14" xfId="57" applyFont="1" applyFill="1" applyBorder="1" applyAlignment="1" applyProtection="1">
      <alignment horizontal="left" vertical="top" wrapText="1"/>
      <protection/>
    </xf>
    <xf numFmtId="0" fontId="52" fillId="0" borderId="16" xfId="57" applyFont="1" applyFill="1" applyBorder="1" applyAlignment="1" applyProtection="1">
      <alignment horizontal="center" vertical="center"/>
      <protection/>
    </xf>
  </cellXfs>
  <cellStyles count="8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Dziesiętny 2 2" xfId="45"/>
    <cellStyle name="Dziesiętny 3" xfId="46"/>
    <cellStyle name="Dziesiętny 3 2" xfId="47"/>
    <cellStyle name="Dziesiętny 4" xfId="48"/>
    <cellStyle name="Dziesiętny 5" xfId="49"/>
    <cellStyle name="Komórka połączona" xfId="50"/>
    <cellStyle name="Komórka zaznaczona" xfId="51"/>
    <cellStyle name="Nagłówek 1" xfId="52"/>
    <cellStyle name="Nagłówek 2" xfId="53"/>
    <cellStyle name="Nagłówek 3" xfId="54"/>
    <cellStyle name="Nagłówek 4" xfId="55"/>
    <cellStyle name="Neutralne" xfId="56"/>
    <cellStyle name="Normalny 10" xfId="57"/>
    <cellStyle name="Normalny 2" xfId="58"/>
    <cellStyle name="Normalny 2 2" xfId="59"/>
    <cellStyle name="Normalny 3" xfId="60"/>
    <cellStyle name="Normalny 3 2" xfId="61"/>
    <cellStyle name="Normalny 4" xfId="62"/>
    <cellStyle name="Normalny 4 2" xfId="63"/>
    <cellStyle name="Normalny 5" xfId="64"/>
    <cellStyle name="Normalny 5 2" xfId="65"/>
    <cellStyle name="Normalny 6" xfId="66"/>
    <cellStyle name="Normalny 6 2" xfId="67"/>
    <cellStyle name="Normalny 7" xfId="68"/>
    <cellStyle name="Normalny 7 2" xfId="69"/>
    <cellStyle name="Normalny 8" xfId="70"/>
    <cellStyle name="Normalny 9" xfId="71"/>
    <cellStyle name="Normalny_Arkusz1" xfId="72"/>
    <cellStyle name="Obliczenia" xfId="73"/>
    <cellStyle name="Percent" xfId="74"/>
    <cellStyle name="Procentowy 2" xfId="75"/>
    <cellStyle name="Procentowy 2 2" xfId="76"/>
    <cellStyle name="Procentowy 3" xfId="77"/>
    <cellStyle name="Procentowy 3 2" xfId="78"/>
    <cellStyle name="Procentowy 4" xfId="79"/>
    <cellStyle name="Suma" xfId="80"/>
    <cellStyle name="Tekst objaśnienia" xfId="81"/>
    <cellStyle name="Tekst ostrzeżenia" xfId="82"/>
    <cellStyle name="Tytuł" xfId="83"/>
    <cellStyle name="Uwaga" xfId="84"/>
    <cellStyle name="Uwaga 2" xfId="85"/>
    <cellStyle name="Currency" xfId="86"/>
    <cellStyle name="Currency [0]" xfId="87"/>
    <cellStyle name="Walutowy 2" xfId="88"/>
    <cellStyle name="Walutowy 2 2" xfId="89"/>
    <cellStyle name="Walutowy 3" xfId="90"/>
    <cellStyle name="Walutowy 3 2" xfId="91"/>
    <cellStyle name="Walutowy 4" xfId="92"/>
    <cellStyle name="Walutowy 4 2" xfId="93"/>
    <cellStyle name="Złe" xfId="9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2D05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82">
      <selection activeCell="C144" sqref="C144"/>
    </sheetView>
  </sheetViews>
  <sheetFormatPr defaultColWidth="8.7109375" defaultRowHeight="12.75"/>
  <cols>
    <col min="1" max="1" width="4.28125" style="0" customWidth="1"/>
    <col min="2" max="2" width="3.57421875" style="0" customWidth="1"/>
    <col min="3" max="3" width="96.7109375" style="0" customWidth="1"/>
    <col min="4" max="4" width="12.7109375" style="0" customWidth="1"/>
    <col min="5" max="5" width="12.8515625" style="0" customWidth="1"/>
    <col min="6" max="6" width="6.57421875" style="0" customWidth="1"/>
    <col min="7" max="7" width="11.57421875" style="0" customWidth="1"/>
    <col min="8" max="9" width="13.7109375" style="0" customWidth="1"/>
    <col min="10" max="10" width="17.00390625" style="0" customWidth="1"/>
    <col min="11" max="11" width="18.7109375" style="0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2:M115"/>
  <sheetViews>
    <sheetView tabSelected="1" view="pageBreakPreview" zoomScaleNormal="120" zoomScaleSheetLayoutView="100" workbookViewId="0" topLeftCell="C76">
      <selection activeCell="M10" sqref="M10"/>
    </sheetView>
  </sheetViews>
  <sheetFormatPr defaultColWidth="6.421875" defaultRowHeight="10.5" customHeight="1"/>
  <cols>
    <col min="1" max="1" width="0" style="1" hidden="1" customWidth="1"/>
    <col min="2" max="2" width="7.421875" style="1" hidden="1" customWidth="1"/>
    <col min="3" max="3" width="4.00390625" style="2" customWidth="1"/>
    <col min="4" max="4" width="45.140625" style="4" customWidth="1"/>
    <col min="5" max="5" width="29.140625" style="3" customWidth="1"/>
    <col min="6" max="6" width="6.00390625" style="8" customWidth="1"/>
    <col min="7" max="7" width="6.7109375" style="8" customWidth="1"/>
    <col min="8" max="8" width="8.8515625" style="5" customWidth="1"/>
    <col min="9" max="9" width="9.28125" style="6" customWidth="1"/>
    <col min="10" max="10" width="10.00390625" style="7" customWidth="1"/>
    <col min="11" max="11" width="10.7109375" style="6" bestFit="1" customWidth="1"/>
    <col min="12" max="12" width="11.28125" style="6" bestFit="1" customWidth="1"/>
    <col min="13" max="13" width="11.140625" style="2" customWidth="1"/>
    <col min="14" max="14" width="10.140625" style="2" customWidth="1"/>
    <col min="15" max="15" width="10.7109375" style="2" customWidth="1"/>
    <col min="16" max="16" width="10.28125" style="2" customWidth="1"/>
    <col min="17" max="16384" width="6.421875" style="2" customWidth="1"/>
  </cols>
  <sheetData>
    <row r="2" spans="3:12" ht="18" customHeight="1">
      <c r="C2" s="16" t="s">
        <v>76</v>
      </c>
      <c r="D2" s="17"/>
      <c r="E2" s="18" t="s">
        <v>66</v>
      </c>
      <c r="F2" s="18"/>
      <c r="G2" s="19"/>
      <c r="H2" s="20"/>
      <c r="I2" s="21"/>
      <c r="J2" s="20"/>
      <c r="K2" s="22" t="s">
        <v>67</v>
      </c>
      <c r="L2" s="23"/>
    </row>
    <row r="3" spans="3:12" ht="12.75" customHeight="1">
      <c r="C3"/>
      <c r="D3"/>
      <c r="E3" s="24" t="s">
        <v>68</v>
      </c>
      <c r="F3"/>
      <c r="G3"/>
      <c r="H3"/>
      <c r="I3"/>
      <c r="J3"/>
      <c r="K3"/>
      <c r="L3"/>
    </row>
    <row r="6" spans="3:13" ht="21.75" customHeight="1">
      <c r="C6" s="26" t="s">
        <v>0</v>
      </c>
      <c r="D6" s="27" t="s">
        <v>1</v>
      </c>
      <c r="E6" s="15" t="s">
        <v>69</v>
      </c>
      <c r="F6" s="9" t="s">
        <v>2</v>
      </c>
      <c r="G6" s="10" t="s">
        <v>3</v>
      </c>
      <c r="H6" s="11" t="s">
        <v>4</v>
      </c>
      <c r="I6" s="12" t="s">
        <v>5</v>
      </c>
      <c r="J6" s="12" t="s">
        <v>6</v>
      </c>
      <c r="K6" s="13" t="s">
        <v>7</v>
      </c>
      <c r="L6" s="14" t="s">
        <v>8</v>
      </c>
      <c r="M6" s="66" t="s">
        <v>65</v>
      </c>
    </row>
    <row r="7" spans="3:13" ht="10.5" customHeight="1">
      <c r="C7" s="28">
        <v>1</v>
      </c>
      <c r="D7" s="29" t="s">
        <v>14</v>
      </c>
      <c r="E7" s="30"/>
      <c r="F7" s="28" t="s">
        <v>9</v>
      </c>
      <c r="G7" s="31">
        <v>8</v>
      </c>
      <c r="H7" s="31">
        <v>400</v>
      </c>
      <c r="I7" s="32">
        <v>0</v>
      </c>
      <c r="J7" s="32">
        <f>I7*1.08</f>
        <v>0</v>
      </c>
      <c r="K7" s="32">
        <f>I7*H7</f>
        <v>0</v>
      </c>
      <c r="L7" s="32">
        <f>J7*H7</f>
        <v>0</v>
      </c>
      <c r="M7" s="25"/>
    </row>
    <row r="8" spans="3:13" ht="10.5" customHeight="1">
      <c r="C8" s="33">
        <v>2</v>
      </c>
      <c r="D8" s="29" t="s">
        <v>16</v>
      </c>
      <c r="E8" s="30"/>
      <c r="F8" s="28" t="s">
        <v>9</v>
      </c>
      <c r="G8" s="31">
        <v>8</v>
      </c>
      <c r="H8" s="31">
        <v>120</v>
      </c>
      <c r="I8" s="32">
        <v>0</v>
      </c>
      <c r="J8" s="32">
        <f aca="true" t="shared" si="0" ref="J8:J17">I8*1.08</f>
        <v>0</v>
      </c>
      <c r="K8" s="32">
        <f aca="true" t="shared" si="1" ref="K8:K17">I8*H8</f>
        <v>0</v>
      </c>
      <c r="L8" s="32">
        <f aca="true" t="shared" si="2" ref="L8:L17">J8*H8</f>
        <v>0</v>
      </c>
      <c r="M8" s="25"/>
    </row>
    <row r="9" spans="3:13" ht="10.5" customHeight="1">
      <c r="C9" s="28">
        <v>3</v>
      </c>
      <c r="D9" s="29" t="s">
        <v>19</v>
      </c>
      <c r="E9" s="30"/>
      <c r="F9" s="28" t="s">
        <v>9</v>
      </c>
      <c r="G9" s="31">
        <v>8</v>
      </c>
      <c r="H9" s="31">
        <v>100</v>
      </c>
      <c r="I9" s="32">
        <v>0</v>
      </c>
      <c r="J9" s="32">
        <f t="shared" si="0"/>
        <v>0</v>
      </c>
      <c r="K9" s="32">
        <f t="shared" si="1"/>
        <v>0</v>
      </c>
      <c r="L9" s="32">
        <f t="shared" si="2"/>
        <v>0</v>
      </c>
      <c r="M9" s="25"/>
    </row>
    <row r="10" spans="3:12" ht="21" customHeight="1">
      <c r="C10" s="33">
        <v>4</v>
      </c>
      <c r="D10" s="55" t="s">
        <v>20</v>
      </c>
      <c r="E10" s="30"/>
      <c r="F10" s="71" t="s">
        <v>9</v>
      </c>
      <c r="G10" s="79">
        <v>8</v>
      </c>
      <c r="H10" s="79">
        <v>450</v>
      </c>
      <c r="I10" s="74">
        <v>0</v>
      </c>
      <c r="J10" s="74">
        <f t="shared" si="0"/>
        <v>0</v>
      </c>
      <c r="K10" s="74">
        <f t="shared" si="1"/>
        <v>0</v>
      </c>
      <c r="L10" s="74">
        <f t="shared" si="2"/>
        <v>0</v>
      </c>
    </row>
    <row r="11" spans="3:12" ht="10.5" customHeight="1">
      <c r="C11" s="28">
        <v>5</v>
      </c>
      <c r="D11" s="29" t="s">
        <v>24</v>
      </c>
      <c r="E11" s="30"/>
      <c r="F11" s="28" t="s">
        <v>9</v>
      </c>
      <c r="G11" s="31">
        <v>8</v>
      </c>
      <c r="H11" s="31">
        <v>70</v>
      </c>
      <c r="I11" s="32">
        <v>0</v>
      </c>
      <c r="J11" s="32">
        <f t="shared" si="0"/>
        <v>0</v>
      </c>
      <c r="K11" s="32">
        <f t="shared" si="1"/>
        <v>0</v>
      </c>
      <c r="L11" s="32">
        <f t="shared" si="2"/>
        <v>0</v>
      </c>
    </row>
    <row r="12" spans="3:12" ht="10.5" customHeight="1">
      <c r="C12" s="33">
        <v>6</v>
      </c>
      <c r="D12" s="29" t="s">
        <v>23</v>
      </c>
      <c r="E12" s="30"/>
      <c r="F12" s="28" t="s">
        <v>9</v>
      </c>
      <c r="G12" s="31">
        <v>8</v>
      </c>
      <c r="H12" s="31">
        <v>40</v>
      </c>
      <c r="I12" s="32">
        <v>0</v>
      </c>
      <c r="J12" s="32">
        <f t="shared" si="0"/>
        <v>0</v>
      </c>
      <c r="K12" s="32">
        <f t="shared" si="1"/>
        <v>0</v>
      </c>
      <c r="L12" s="32">
        <f t="shared" si="2"/>
        <v>0</v>
      </c>
    </row>
    <row r="13" spans="3:12" ht="10.5" customHeight="1">
      <c r="C13" s="28">
        <v>7</v>
      </c>
      <c r="D13" s="29" t="s">
        <v>18</v>
      </c>
      <c r="E13" s="30"/>
      <c r="F13" s="28" t="s">
        <v>9</v>
      </c>
      <c r="G13" s="31">
        <v>8</v>
      </c>
      <c r="H13" s="31">
        <v>5</v>
      </c>
      <c r="I13" s="32">
        <v>0</v>
      </c>
      <c r="J13" s="32">
        <f t="shared" si="0"/>
        <v>0</v>
      </c>
      <c r="K13" s="32">
        <f t="shared" si="1"/>
        <v>0</v>
      </c>
      <c r="L13" s="32">
        <f t="shared" si="2"/>
        <v>0</v>
      </c>
    </row>
    <row r="14" spans="3:12" ht="10.5" customHeight="1">
      <c r="C14" s="33">
        <v>8</v>
      </c>
      <c r="D14" s="29" t="s">
        <v>15</v>
      </c>
      <c r="E14" s="30"/>
      <c r="F14" s="28" t="s">
        <v>9</v>
      </c>
      <c r="G14" s="31">
        <v>8</v>
      </c>
      <c r="H14" s="31">
        <v>120</v>
      </c>
      <c r="I14" s="32">
        <v>0</v>
      </c>
      <c r="J14" s="32">
        <f t="shared" si="0"/>
        <v>0</v>
      </c>
      <c r="K14" s="32">
        <f t="shared" si="1"/>
        <v>0</v>
      </c>
      <c r="L14" s="32">
        <f t="shared" si="2"/>
        <v>0</v>
      </c>
    </row>
    <row r="15" spans="3:12" ht="21.75" customHeight="1">
      <c r="C15" s="28">
        <v>9</v>
      </c>
      <c r="D15" s="29" t="s">
        <v>17</v>
      </c>
      <c r="E15" s="30"/>
      <c r="F15" s="71" t="s">
        <v>9</v>
      </c>
      <c r="G15" s="79">
        <v>8</v>
      </c>
      <c r="H15" s="79">
        <v>1500</v>
      </c>
      <c r="I15" s="74">
        <v>0</v>
      </c>
      <c r="J15" s="74">
        <f t="shared" si="0"/>
        <v>0</v>
      </c>
      <c r="K15" s="74">
        <f t="shared" si="1"/>
        <v>0</v>
      </c>
      <c r="L15" s="74">
        <f t="shared" si="2"/>
        <v>0</v>
      </c>
    </row>
    <row r="16" spans="3:12" ht="10.5" customHeight="1">
      <c r="C16" s="33">
        <v>10</v>
      </c>
      <c r="D16" s="29" t="s">
        <v>21</v>
      </c>
      <c r="E16" s="30"/>
      <c r="F16" s="28" t="s">
        <v>9</v>
      </c>
      <c r="G16" s="31">
        <v>8</v>
      </c>
      <c r="H16" s="31">
        <v>2</v>
      </c>
      <c r="I16" s="32">
        <v>0</v>
      </c>
      <c r="J16" s="32">
        <f t="shared" si="0"/>
        <v>0</v>
      </c>
      <c r="K16" s="32">
        <f t="shared" si="1"/>
        <v>0</v>
      </c>
      <c r="L16" s="32">
        <f t="shared" si="2"/>
        <v>0</v>
      </c>
    </row>
    <row r="17" spans="3:12" ht="10.5" customHeight="1">
      <c r="C17" s="28">
        <v>11</v>
      </c>
      <c r="D17" s="29" t="s">
        <v>22</v>
      </c>
      <c r="E17" s="30"/>
      <c r="F17" s="28" t="s">
        <v>9</v>
      </c>
      <c r="G17" s="31">
        <v>8</v>
      </c>
      <c r="H17" s="31">
        <v>150</v>
      </c>
      <c r="I17" s="32">
        <v>0</v>
      </c>
      <c r="J17" s="32">
        <f t="shared" si="0"/>
        <v>0</v>
      </c>
      <c r="K17" s="32">
        <f t="shared" si="1"/>
        <v>0</v>
      </c>
      <c r="L17" s="32">
        <f t="shared" si="2"/>
        <v>0</v>
      </c>
    </row>
    <row r="18" spans="3:13" ht="10.5" customHeight="1">
      <c r="C18" s="28"/>
      <c r="D18" s="29"/>
      <c r="E18" s="30"/>
      <c r="F18" s="28"/>
      <c r="G18" s="31"/>
      <c r="H18" s="31"/>
      <c r="I18" s="32"/>
      <c r="J18" s="32"/>
      <c r="K18" s="34">
        <f>SUM(K7:K17)</f>
        <v>0</v>
      </c>
      <c r="L18" s="34">
        <f>SUM(L7:L17)</f>
        <v>0</v>
      </c>
      <c r="M18" s="69">
        <v>800</v>
      </c>
    </row>
    <row r="19" spans="3:13" ht="10.5" customHeight="1">
      <c r="C19"/>
      <c r="D19"/>
      <c r="E19"/>
      <c r="F19"/>
      <c r="G19"/>
      <c r="H19"/>
      <c r="I19"/>
      <c r="J19"/>
      <c r="K19" s="80"/>
      <c r="L19" s="80"/>
      <c r="M19" s="69"/>
    </row>
    <row r="20" spans="3:13" ht="10.5" customHeight="1">
      <c r="C20"/>
      <c r="D20"/>
      <c r="E20"/>
      <c r="F20"/>
      <c r="G20"/>
      <c r="H20"/>
      <c r="I20"/>
      <c r="J20"/>
      <c r="K20" s="80"/>
      <c r="L20" s="80"/>
      <c r="M20" s="69"/>
    </row>
    <row r="21" spans="3:13" ht="22.5" customHeight="1">
      <c r="C21" s="26" t="s">
        <v>0</v>
      </c>
      <c r="D21" s="35" t="s">
        <v>55</v>
      </c>
      <c r="E21" s="15" t="s">
        <v>69</v>
      </c>
      <c r="F21" s="9" t="s">
        <v>2</v>
      </c>
      <c r="G21" s="10" t="s">
        <v>3</v>
      </c>
      <c r="H21" s="11" t="s">
        <v>4</v>
      </c>
      <c r="I21" s="12" t="s">
        <v>5</v>
      </c>
      <c r="J21" s="12" t="s">
        <v>6</v>
      </c>
      <c r="K21" s="13" t="s">
        <v>7</v>
      </c>
      <c r="L21" s="14" t="s">
        <v>8</v>
      </c>
      <c r="M21" s="66" t="s">
        <v>65</v>
      </c>
    </row>
    <row r="22" spans="3:13" ht="21.75" customHeight="1">
      <c r="C22" s="91">
        <v>1</v>
      </c>
      <c r="D22" s="37" t="s">
        <v>50</v>
      </c>
      <c r="E22" s="30"/>
      <c r="F22" s="81" t="s">
        <v>9</v>
      </c>
      <c r="G22" s="82">
        <v>8</v>
      </c>
      <c r="H22" s="83">
        <v>400</v>
      </c>
      <c r="I22" s="84">
        <v>0</v>
      </c>
      <c r="J22" s="85">
        <f>I22*1.08</f>
        <v>0</v>
      </c>
      <c r="K22" s="86">
        <f>I22*H22</f>
        <v>0</v>
      </c>
      <c r="L22" s="87">
        <f>J22*H22</f>
        <v>0</v>
      </c>
      <c r="M22" s="69"/>
    </row>
    <row r="23" spans="3:13" ht="10.5" customHeight="1">
      <c r="C23" s="28"/>
      <c r="D23" s="39"/>
      <c r="E23" s="30"/>
      <c r="F23" s="40"/>
      <c r="G23" s="28"/>
      <c r="H23" s="41"/>
      <c r="I23" s="42"/>
      <c r="J23" s="32"/>
      <c r="K23" s="43">
        <f>SUM(K22)</f>
        <v>0</v>
      </c>
      <c r="L23" s="78">
        <f>SUM(L22)</f>
        <v>0</v>
      </c>
      <c r="M23" s="69">
        <v>100</v>
      </c>
    </row>
    <row r="24" spans="3:13" ht="10.5" customHeight="1">
      <c r="C24"/>
      <c r="D24"/>
      <c r="E24"/>
      <c r="F24"/>
      <c r="G24"/>
      <c r="H24"/>
      <c r="I24"/>
      <c r="J24"/>
      <c r="K24" s="80"/>
      <c r="L24" s="80"/>
      <c r="M24" s="69"/>
    </row>
    <row r="25" spans="3:13" ht="10.5" customHeight="1">
      <c r="C25"/>
      <c r="D25"/>
      <c r="E25"/>
      <c r="F25"/>
      <c r="G25"/>
      <c r="H25"/>
      <c r="I25"/>
      <c r="J25"/>
      <c r="K25" s="80"/>
      <c r="L25" s="80"/>
      <c r="M25" s="69"/>
    </row>
    <row r="26" spans="3:13" ht="21" customHeight="1">
      <c r="C26" s="26" t="s">
        <v>0</v>
      </c>
      <c r="D26" s="27" t="s">
        <v>53</v>
      </c>
      <c r="E26" s="15" t="s">
        <v>69</v>
      </c>
      <c r="F26" s="9" t="s">
        <v>2</v>
      </c>
      <c r="G26" s="10" t="s">
        <v>3</v>
      </c>
      <c r="H26" s="11" t="s">
        <v>4</v>
      </c>
      <c r="I26" s="12" t="s">
        <v>5</v>
      </c>
      <c r="J26" s="12" t="s">
        <v>6</v>
      </c>
      <c r="K26" s="13" t="s">
        <v>7</v>
      </c>
      <c r="L26" s="14" t="s">
        <v>8</v>
      </c>
      <c r="M26" s="66" t="s">
        <v>65</v>
      </c>
    </row>
    <row r="27" spans="3:13" ht="10.5" customHeight="1">
      <c r="C27" s="44">
        <v>1</v>
      </c>
      <c r="D27" s="45" t="s">
        <v>28</v>
      </c>
      <c r="E27" s="46"/>
      <c r="F27" s="36" t="s">
        <v>9</v>
      </c>
      <c r="G27" s="47">
        <v>8</v>
      </c>
      <c r="H27" s="47">
        <v>1</v>
      </c>
      <c r="I27" s="48">
        <v>0</v>
      </c>
      <c r="J27" s="38">
        <f>I27*1.08</f>
        <v>0</v>
      </c>
      <c r="K27" s="48">
        <f>I27*H27</f>
        <v>0</v>
      </c>
      <c r="L27" s="38">
        <f>J27*H27</f>
        <v>0</v>
      </c>
      <c r="M27" s="69"/>
    </row>
    <row r="28" spans="3:13" ht="10.5" customHeight="1">
      <c r="C28" s="28"/>
      <c r="D28" s="29"/>
      <c r="E28" s="30"/>
      <c r="F28" s="28"/>
      <c r="G28" s="41"/>
      <c r="H28" s="41"/>
      <c r="I28" s="32"/>
      <c r="J28" s="32"/>
      <c r="K28" s="34">
        <f>SUM(K27)</f>
        <v>0</v>
      </c>
      <c r="L28" s="34">
        <f>SUM(L27)</f>
        <v>0</v>
      </c>
      <c r="M28" s="69">
        <v>2</v>
      </c>
    </row>
    <row r="29" spans="3:13" ht="10.5" customHeight="1">
      <c r="C29"/>
      <c r="D29"/>
      <c r="E29"/>
      <c r="F29"/>
      <c r="G29"/>
      <c r="H29"/>
      <c r="I29"/>
      <c r="J29"/>
      <c r="K29" s="80"/>
      <c r="L29" s="80"/>
      <c r="M29" s="69"/>
    </row>
    <row r="30" spans="3:13" ht="10.5" customHeight="1">
      <c r="C30"/>
      <c r="D30"/>
      <c r="E30"/>
      <c r="F30"/>
      <c r="G30"/>
      <c r="H30"/>
      <c r="I30"/>
      <c r="J30"/>
      <c r="K30" s="80"/>
      <c r="L30" s="80"/>
      <c r="M30" s="69"/>
    </row>
    <row r="31" spans="3:13" ht="21.75" customHeight="1">
      <c r="C31" s="49" t="s">
        <v>0</v>
      </c>
      <c r="D31" s="50" t="s">
        <v>54</v>
      </c>
      <c r="E31" s="15" t="s">
        <v>69</v>
      </c>
      <c r="F31" s="9" t="s">
        <v>2</v>
      </c>
      <c r="G31" s="10" t="s">
        <v>3</v>
      </c>
      <c r="H31" s="11" t="s">
        <v>4</v>
      </c>
      <c r="I31" s="12" t="s">
        <v>5</v>
      </c>
      <c r="J31" s="12" t="s">
        <v>6</v>
      </c>
      <c r="K31" s="13" t="s">
        <v>7</v>
      </c>
      <c r="L31" s="14" t="s">
        <v>8</v>
      </c>
      <c r="M31" s="66" t="s">
        <v>65</v>
      </c>
    </row>
    <row r="32" spans="3:13" ht="19.5" customHeight="1">
      <c r="C32" s="71">
        <v>1</v>
      </c>
      <c r="D32" s="29" t="s">
        <v>61</v>
      </c>
      <c r="E32" s="30"/>
      <c r="F32" s="71" t="s">
        <v>9</v>
      </c>
      <c r="G32" s="72">
        <v>8</v>
      </c>
      <c r="H32" s="72">
        <v>200</v>
      </c>
      <c r="I32" s="74">
        <v>0</v>
      </c>
      <c r="J32" s="74">
        <f>I32*1.08</f>
        <v>0</v>
      </c>
      <c r="K32" s="74">
        <f>I32*H32</f>
        <v>0</v>
      </c>
      <c r="L32" s="77">
        <f>J32*H32</f>
        <v>0</v>
      </c>
      <c r="M32" s="69"/>
    </row>
    <row r="33" spans="3:13" ht="22.5" customHeight="1">
      <c r="C33" s="71">
        <v>2</v>
      </c>
      <c r="D33" s="29" t="s">
        <v>62</v>
      </c>
      <c r="E33" s="30"/>
      <c r="F33" s="71" t="s">
        <v>9</v>
      </c>
      <c r="G33" s="72">
        <v>8</v>
      </c>
      <c r="H33" s="72">
        <v>100</v>
      </c>
      <c r="I33" s="74">
        <v>0</v>
      </c>
      <c r="J33" s="74">
        <f>I33*1.08</f>
        <v>0</v>
      </c>
      <c r="K33" s="74">
        <f>I33*H33</f>
        <v>0</v>
      </c>
      <c r="L33" s="77">
        <f>J33*H33</f>
        <v>0</v>
      </c>
      <c r="M33" s="69"/>
    </row>
    <row r="34" spans="3:13" ht="10.5" customHeight="1">
      <c r="C34" s="33"/>
      <c r="D34" s="52"/>
      <c r="E34" s="30"/>
      <c r="F34" s="28"/>
      <c r="G34" s="41"/>
      <c r="H34" s="41"/>
      <c r="I34" s="32"/>
      <c r="J34" s="32"/>
      <c r="K34" s="34">
        <f>SUM(K32:K33)</f>
        <v>0</v>
      </c>
      <c r="L34" s="34">
        <f>SUM(L32:L33)</f>
        <v>0</v>
      </c>
      <c r="M34" s="69">
        <v>900</v>
      </c>
    </row>
    <row r="35" spans="3:13" ht="10.5" customHeight="1">
      <c r="C35"/>
      <c r="D35"/>
      <c r="E35"/>
      <c r="F35"/>
      <c r="G35"/>
      <c r="H35"/>
      <c r="I35"/>
      <c r="J35"/>
      <c r="K35" s="80"/>
      <c r="L35" s="80"/>
      <c r="M35" s="69"/>
    </row>
    <row r="36" spans="3:13" ht="10.5" customHeight="1">
      <c r="C36"/>
      <c r="D36"/>
      <c r="E36"/>
      <c r="F36"/>
      <c r="G36"/>
      <c r="H36"/>
      <c r="I36"/>
      <c r="J36"/>
      <c r="K36" s="80"/>
      <c r="L36" s="80"/>
      <c r="M36" s="69"/>
    </row>
    <row r="37" spans="3:13" ht="10.5" customHeight="1">
      <c r="C37"/>
      <c r="D37"/>
      <c r="E37"/>
      <c r="F37"/>
      <c r="G37"/>
      <c r="H37"/>
      <c r="I37"/>
      <c r="J37"/>
      <c r="K37" s="80"/>
      <c r="L37" s="80"/>
      <c r="M37" s="69"/>
    </row>
    <row r="38" spans="3:13" ht="10.5" customHeight="1">
      <c r="C38"/>
      <c r="D38"/>
      <c r="E38"/>
      <c r="F38"/>
      <c r="G38"/>
      <c r="H38"/>
      <c r="I38"/>
      <c r="J38"/>
      <c r="K38" s="80"/>
      <c r="L38" s="80"/>
      <c r="M38" s="69"/>
    </row>
    <row r="39" spans="3:13" ht="10.5" customHeight="1">
      <c r="C39"/>
      <c r="D39"/>
      <c r="E39"/>
      <c r="F39"/>
      <c r="G39"/>
      <c r="H39"/>
      <c r="I39"/>
      <c r="J39"/>
      <c r="K39" s="80"/>
      <c r="L39" s="80"/>
      <c r="M39" s="69"/>
    </row>
    <row r="40" spans="3:13" ht="21" customHeight="1">
      <c r="C40" s="26" t="s">
        <v>0</v>
      </c>
      <c r="D40" s="27" t="s">
        <v>10</v>
      </c>
      <c r="E40" s="15" t="s">
        <v>69</v>
      </c>
      <c r="F40" s="9" t="s">
        <v>2</v>
      </c>
      <c r="G40" s="10" t="s">
        <v>3</v>
      </c>
      <c r="H40" s="11" t="s">
        <v>4</v>
      </c>
      <c r="I40" s="12" t="s">
        <v>5</v>
      </c>
      <c r="J40" s="12" t="s">
        <v>6</v>
      </c>
      <c r="K40" s="13" t="s">
        <v>7</v>
      </c>
      <c r="L40" s="14" t="s">
        <v>8</v>
      </c>
      <c r="M40" s="66" t="s">
        <v>65</v>
      </c>
    </row>
    <row r="41" spans="3:13" ht="10.5" customHeight="1">
      <c r="C41" s="33">
        <v>1</v>
      </c>
      <c r="D41" s="90" t="s">
        <v>31</v>
      </c>
      <c r="E41" s="53"/>
      <c r="F41" s="28" t="s">
        <v>9</v>
      </c>
      <c r="G41" s="41">
        <v>8</v>
      </c>
      <c r="H41" s="41">
        <v>1</v>
      </c>
      <c r="I41" s="51">
        <v>0</v>
      </c>
      <c r="J41" s="32">
        <f>I41*1.08</f>
        <v>0</v>
      </c>
      <c r="K41" s="51">
        <f>I41*H41</f>
        <v>0</v>
      </c>
      <c r="L41" s="32">
        <f>J41*H41</f>
        <v>0</v>
      </c>
      <c r="M41" s="69"/>
    </row>
    <row r="42" spans="3:13" ht="23.25" customHeight="1">
      <c r="C42" s="33">
        <v>2</v>
      </c>
      <c r="D42" s="90" t="s">
        <v>32</v>
      </c>
      <c r="E42" s="30"/>
      <c r="F42" s="28" t="s">
        <v>9</v>
      </c>
      <c r="G42" s="41">
        <v>8</v>
      </c>
      <c r="H42" s="41">
        <v>20</v>
      </c>
      <c r="I42" s="51">
        <v>0</v>
      </c>
      <c r="J42" s="32">
        <f aca="true" t="shared" si="3" ref="J42:J49">I42*1.08</f>
        <v>0</v>
      </c>
      <c r="K42" s="51">
        <f aca="true" t="shared" si="4" ref="K42:K49">I42*H42</f>
        <v>0</v>
      </c>
      <c r="L42" s="32">
        <f aca="true" t="shared" si="5" ref="L42:L49">J42*H42</f>
        <v>0</v>
      </c>
      <c r="M42" s="69"/>
    </row>
    <row r="43" spans="3:13" ht="10.5" customHeight="1">
      <c r="C43" s="33">
        <v>3</v>
      </c>
      <c r="D43" s="90" t="s">
        <v>33</v>
      </c>
      <c r="E43" s="30"/>
      <c r="F43" s="28" t="s">
        <v>9</v>
      </c>
      <c r="G43" s="31">
        <v>8</v>
      </c>
      <c r="H43" s="31">
        <v>500</v>
      </c>
      <c r="I43" s="51">
        <v>0</v>
      </c>
      <c r="J43" s="32">
        <f t="shared" si="3"/>
        <v>0</v>
      </c>
      <c r="K43" s="51">
        <f t="shared" si="4"/>
        <v>0</v>
      </c>
      <c r="L43" s="32">
        <f t="shared" si="5"/>
        <v>0</v>
      </c>
      <c r="M43" s="69"/>
    </row>
    <row r="44" spans="3:13" ht="12.75" customHeight="1">
      <c r="C44" s="33">
        <v>4</v>
      </c>
      <c r="D44" s="90" t="s">
        <v>34</v>
      </c>
      <c r="E44" s="30"/>
      <c r="F44" s="28" t="s">
        <v>9</v>
      </c>
      <c r="G44" s="31">
        <v>8</v>
      </c>
      <c r="H44" s="31">
        <v>1200</v>
      </c>
      <c r="I44" s="51">
        <v>0</v>
      </c>
      <c r="J44" s="32">
        <f t="shared" si="3"/>
        <v>0</v>
      </c>
      <c r="K44" s="51">
        <f t="shared" si="4"/>
        <v>0</v>
      </c>
      <c r="L44" s="32">
        <f t="shared" si="5"/>
        <v>0</v>
      </c>
      <c r="M44" s="69"/>
    </row>
    <row r="45" spans="3:13" ht="33" customHeight="1">
      <c r="C45" s="33">
        <v>5</v>
      </c>
      <c r="D45" s="90" t="s">
        <v>35</v>
      </c>
      <c r="E45" s="30"/>
      <c r="F45" s="28" t="s">
        <v>30</v>
      </c>
      <c r="G45" s="41">
        <v>8</v>
      </c>
      <c r="H45" s="41">
        <v>150</v>
      </c>
      <c r="I45" s="51">
        <v>0</v>
      </c>
      <c r="J45" s="32">
        <f t="shared" si="3"/>
        <v>0</v>
      </c>
      <c r="K45" s="51">
        <f t="shared" si="4"/>
        <v>0</v>
      </c>
      <c r="L45" s="32">
        <f t="shared" si="5"/>
        <v>0</v>
      </c>
      <c r="M45" s="69"/>
    </row>
    <row r="46" spans="3:13" ht="34.5" customHeight="1">
      <c r="C46" s="33">
        <v>6</v>
      </c>
      <c r="D46" s="90" t="s">
        <v>36</v>
      </c>
      <c r="E46" s="30"/>
      <c r="F46" s="28" t="s">
        <v>30</v>
      </c>
      <c r="G46" s="41">
        <v>8</v>
      </c>
      <c r="H46" s="41">
        <v>100</v>
      </c>
      <c r="I46" s="51">
        <v>0</v>
      </c>
      <c r="J46" s="32">
        <f t="shared" si="3"/>
        <v>0</v>
      </c>
      <c r="K46" s="51">
        <f t="shared" si="4"/>
        <v>0</v>
      </c>
      <c r="L46" s="32">
        <f t="shared" si="5"/>
        <v>0</v>
      </c>
      <c r="M46" s="69"/>
    </row>
    <row r="47" spans="3:13" ht="34.5" customHeight="1">
      <c r="C47" s="33">
        <v>7</v>
      </c>
      <c r="D47" s="90" t="s">
        <v>37</v>
      </c>
      <c r="E47" s="30"/>
      <c r="F47" s="28" t="s">
        <v>30</v>
      </c>
      <c r="G47" s="41">
        <v>8</v>
      </c>
      <c r="H47" s="41">
        <v>3</v>
      </c>
      <c r="I47" s="51">
        <v>0</v>
      </c>
      <c r="J47" s="32">
        <f t="shared" si="3"/>
        <v>0</v>
      </c>
      <c r="K47" s="51">
        <f t="shared" si="4"/>
        <v>0</v>
      </c>
      <c r="L47" s="32">
        <f t="shared" si="5"/>
        <v>0</v>
      </c>
      <c r="M47" s="69"/>
    </row>
    <row r="48" spans="3:13" ht="20.25" customHeight="1">
      <c r="C48" s="33">
        <v>8</v>
      </c>
      <c r="D48" s="90" t="s">
        <v>38</v>
      </c>
      <c r="E48" s="30"/>
      <c r="F48" s="28" t="s">
        <v>13</v>
      </c>
      <c r="G48" s="41">
        <v>8</v>
      </c>
      <c r="H48" s="41">
        <v>100</v>
      </c>
      <c r="I48" s="51">
        <v>0</v>
      </c>
      <c r="J48" s="32">
        <f t="shared" si="3"/>
        <v>0</v>
      </c>
      <c r="K48" s="51">
        <f t="shared" si="4"/>
        <v>0</v>
      </c>
      <c r="L48" s="32">
        <f t="shared" si="5"/>
        <v>0</v>
      </c>
      <c r="M48" s="69"/>
    </row>
    <row r="49" spans="3:13" ht="10.5" customHeight="1">
      <c r="C49" s="33">
        <v>9</v>
      </c>
      <c r="D49" s="90" t="s">
        <v>39</v>
      </c>
      <c r="E49" s="30"/>
      <c r="F49" s="28" t="s">
        <v>9</v>
      </c>
      <c r="G49" s="41">
        <v>8</v>
      </c>
      <c r="H49" s="41">
        <v>40</v>
      </c>
      <c r="I49" s="51">
        <v>0</v>
      </c>
      <c r="J49" s="32">
        <f t="shared" si="3"/>
        <v>0</v>
      </c>
      <c r="K49" s="51">
        <f t="shared" si="4"/>
        <v>0</v>
      </c>
      <c r="L49" s="32">
        <f t="shared" si="5"/>
        <v>0</v>
      </c>
      <c r="M49" s="69"/>
    </row>
    <row r="50" spans="3:13" ht="10.5" customHeight="1">
      <c r="C50" s="28"/>
      <c r="D50" s="52" t="s">
        <v>40</v>
      </c>
      <c r="E50" s="30"/>
      <c r="F50" s="28"/>
      <c r="G50" s="41"/>
      <c r="H50" s="41"/>
      <c r="I50" s="51"/>
      <c r="J50" s="32"/>
      <c r="K50" s="43">
        <f>SUM(K41:K49)</f>
        <v>0</v>
      </c>
      <c r="L50" s="78">
        <f>SUM(L41:L49)</f>
        <v>0</v>
      </c>
      <c r="M50" s="69">
        <v>2500</v>
      </c>
    </row>
    <row r="51" spans="3:13" ht="10.5" customHeight="1">
      <c r="C51"/>
      <c r="D51"/>
      <c r="E51"/>
      <c r="F51"/>
      <c r="G51"/>
      <c r="H51"/>
      <c r="I51"/>
      <c r="J51"/>
      <c r="K51" s="80"/>
      <c r="L51" s="80"/>
      <c r="M51" s="69"/>
    </row>
    <row r="52" spans="3:13" ht="10.5" customHeight="1">
      <c r="C52"/>
      <c r="D52"/>
      <c r="E52"/>
      <c r="F52"/>
      <c r="G52"/>
      <c r="H52"/>
      <c r="I52"/>
      <c r="J52"/>
      <c r="K52" s="80"/>
      <c r="L52" s="80"/>
      <c r="M52" s="69"/>
    </row>
    <row r="53" spans="3:13" ht="10.5" customHeight="1">
      <c r="C53"/>
      <c r="D53"/>
      <c r="E53"/>
      <c r="F53"/>
      <c r="G53"/>
      <c r="H53"/>
      <c r="I53"/>
      <c r="J53"/>
      <c r="K53" s="80"/>
      <c r="L53" s="80"/>
      <c r="M53" s="69"/>
    </row>
    <row r="54" spans="3:13" ht="10.5" customHeight="1">
      <c r="C54"/>
      <c r="D54"/>
      <c r="E54"/>
      <c r="F54"/>
      <c r="G54"/>
      <c r="H54"/>
      <c r="I54"/>
      <c r="J54"/>
      <c r="K54" s="80"/>
      <c r="L54" s="80"/>
      <c r="M54" s="69"/>
    </row>
    <row r="55" spans="3:13" ht="21.75" customHeight="1">
      <c r="C55" s="26" t="s">
        <v>0</v>
      </c>
      <c r="D55" s="27" t="s">
        <v>11</v>
      </c>
      <c r="E55" s="15" t="s">
        <v>69</v>
      </c>
      <c r="F55" s="9" t="s">
        <v>2</v>
      </c>
      <c r="G55" s="10" t="s">
        <v>3</v>
      </c>
      <c r="H55" s="11" t="s">
        <v>4</v>
      </c>
      <c r="I55" s="12" t="s">
        <v>5</v>
      </c>
      <c r="J55" s="12" t="s">
        <v>6</v>
      </c>
      <c r="K55" s="13" t="s">
        <v>7</v>
      </c>
      <c r="L55" s="14" t="s">
        <v>8</v>
      </c>
      <c r="M55" s="66" t="s">
        <v>65</v>
      </c>
    </row>
    <row r="56" spans="3:13" ht="10.5" customHeight="1">
      <c r="C56" s="33">
        <v>1</v>
      </c>
      <c r="D56" s="54" t="s">
        <v>42</v>
      </c>
      <c r="E56" s="30"/>
      <c r="F56" s="28" t="s">
        <v>26</v>
      </c>
      <c r="G56" s="41">
        <v>8</v>
      </c>
      <c r="H56" s="41">
        <v>6</v>
      </c>
      <c r="I56" s="51">
        <v>0</v>
      </c>
      <c r="J56" s="32">
        <f>I56*1.08</f>
        <v>0</v>
      </c>
      <c r="K56" s="51">
        <f>I56*H56</f>
        <v>0</v>
      </c>
      <c r="L56" s="32">
        <f>J56*H56</f>
        <v>0</v>
      </c>
      <c r="M56" s="69"/>
    </row>
    <row r="57" spans="3:13" ht="10.5" customHeight="1">
      <c r="C57" s="28"/>
      <c r="D57" s="29" t="s">
        <v>40</v>
      </c>
      <c r="E57" s="30"/>
      <c r="F57" s="28"/>
      <c r="G57" s="31"/>
      <c r="H57" s="31"/>
      <c r="I57" s="51"/>
      <c r="J57" s="32"/>
      <c r="K57" s="43">
        <f>SUM(K56)</f>
        <v>0</v>
      </c>
      <c r="L57" s="78">
        <f>SUM(L56)</f>
        <v>0</v>
      </c>
      <c r="M57" s="69">
        <v>40</v>
      </c>
    </row>
    <row r="58" spans="3:13" ht="10.5" customHeight="1">
      <c r="C58"/>
      <c r="D58"/>
      <c r="E58"/>
      <c r="F58"/>
      <c r="G58"/>
      <c r="H58"/>
      <c r="I58"/>
      <c r="J58"/>
      <c r="K58" s="80"/>
      <c r="L58" s="80"/>
      <c r="M58" s="69"/>
    </row>
    <row r="59" spans="3:13" ht="10.5" customHeight="1">
      <c r="C59"/>
      <c r="D59"/>
      <c r="E59"/>
      <c r="F59"/>
      <c r="G59"/>
      <c r="H59"/>
      <c r="I59"/>
      <c r="J59"/>
      <c r="K59" s="80"/>
      <c r="L59" s="80"/>
      <c r="M59" s="69"/>
    </row>
    <row r="60" spans="3:13" ht="21" customHeight="1">
      <c r="C60" s="26" t="s">
        <v>0</v>
      </c>
      <c r="D60" s="27" t="s">
        <v>12</v>
      </c>
      <c r="E60" s="15" t="s">
        <v>69</v>
      </c>
      <c r="F60" s="9" t="s">
        <v>2</v>
      </c>
      <c r="G60" s="10" t="s">
        <v>3</v>
      </c>
      <c r="H60" s="11" t="s">
        <v>4</v>
      </c>
      <c r="I60" s="12" t="s">
        <v>5</v>
      </c>
      <c r="J60" s="12" t="s">
        <v>6</v>
      </c>
      <c r="K60" s="13" t="s">
        <v>7</v>
      </c>
      <c r="L60" s="14" t="s">
        <v>8</v>
      </c>
      <c r="M60" s="66" t="s">
        <v>65</v>
      </c>
    </row>
    <row r="61" spans="3:13" ht="10.5" customHeight="1">
      <c r="C61" s="33">
        <v>1</v>
      </c>
      <c r="D61" s="55" t="s">
        <v>43</v>
      </c>
      <c r="E61" s="30"/>
      <c r="F61" s="56" t="s">
        <v>9</v>
      </c>
      <c r="G61" s="57">
        <v>8</v>
      </c>
      <c r="H61" s="57">
        <v>150</v>
      </c>
      <c r="I61" s="51">
        <v>0</v>
      </c>
      <c r="J61" s="32">
        <f>I61*1.08</f>
        <v>0</v>
      </c>
      <c r="K61" s="51">
        <f>I61*H61</f>
        <v>0</v>
      </c>
      <c r="L61" s="32">
        <f>J61*H61</f>
        <v>0</v>
      </c>
      <c r="M61" s="69"/>
    </row>
    <row r="62" spans="3:13" ht="10.5" customHeight="1">
      <c r="C62" s="33"/>
      <c r="D62" s="55" t="s">
        <v>40</v>
      </c>
      <c r="E62" s="30"/>
      <c r="F62" s="56"/>
      <c r="G62" s="57"/>
      <c r="H62" s="57"/>
      <c r="I62" s="51"/>
      <c r="J62" s="32"/>
      <c r="K62" s="43">
        <f>SUM(K61)</f>
        <v>0</v>
      </c>
      <c r="L62" s="78">
        <f>SUM(L61)</f>
        <v>0</v>
      </c>
      <c r="M62" s="69">
        <v>2500</v>
      </c>
    </row>
    <row r="63" spans="3:13" ht="10.5" customHeight="1">
      <c r="C63"/>
      <c r="D63"/>
      <c r="E63"/>
      <c r="F63"/>
      <c r="G63"/>
      <c r="H63"/>
      <c r="I63"/>
      <c r="J63"/>
      <c r="K63" s="80"/>
      <c r="L63" s="80"/>
      <c r="M63" s="69"/>
    </row>
    <row r="64" spans="3:13" ht="10.5" customHeight="1">
      <c r="C64"/>
      <c r="D64"/>
      <c r="E64"/>
      <c r="F64"/>
      <c r="G64"/>
      <c r="H64"/>
      <c r="I64"/>
      <c r="J64"/>
      <c r="K64" s="80"/>
      <c r="L64" s="80"/>
      <c r="M64" s="69"/>
    </row>
    <row r="65" spans="3:13" ht="21" customHeight="1">
      <c r="C65" s="26" t="s">
        <v>0</v>
      </c>
      <c r="D65" s="27" t="s">
        <v>56</v>
      </c>
      <c r="E65" s="15" t="s">
        <v>69</v>
      </c>
      <c r="F65" s="9" t="s">
        <v>2</v>
      </c>
      <c r="G65" s="10" t="s">
        <v>3</v>
      </c>
      <c r="H65" s="11" t="s">
        <v>4</v>
      </c>
      <c r="I65" s="12" t="s">
        <v>5</v>
      </c>
      <c r="J65" s="12" t="s">
        <v>6</v>
      </c>
      <c r="K65" s="13" t="s">
        <v>7</v>
      </c>
      <c r="L65" s="14" t="s">
        <v>8</v>
      </c>
      <c r="M65" s="66" t="s">
        <v>65</v>
      </c>
    </row>
    <row r="66" spans="3:13" ht="32.25" customHeight="1">
      <c r="C66" s="33">
        <v>1</v>
      </c>
      <c r="D66" s="54" t="s">
        <v>57</v>
      </c>
      <c r="E66" s="30"/>
      <c r="F66" s="71" t="s">
        <v>41</v>
      </c>
      <c r="G66" s="72">
        <v>8</v>
      </c>
      <c r="H66" s="72">
        <v>16500</v>
      </c>
      <c r="I66" s="75">
        <v>0</v>
      </c>
      <c r="J66" s="74">
        <f>I66*1.08</f>
        <v>0</v>
      </c>
      <c r="K66" s="75">
        <f>I66*H66</f>
        <v>0</v>
      </c>
      <c r="L66" s="74">
        <f>J66*H66</f>
        <v>0</v>
      </c>
      <c r="M66" s="69"/>
    </row>
    <row r="67" spans="3:13" ht="10.5" customHeight="1">
      <c r="C67" s="28"/>
      <c r="D67" s="29" t="s">
        <v>29</v>
      </c>
      <c r="E67" s="30"/>
      <c r="F67" s="28"/>
      <c r="G67" s="31"/>
      <c r="H67" s="31"/>
      <c r="I67" s="51"/>
      <c r="J67" s="32"/>
      <c r="K67" s="43">
        <f>SUM(K66)</f>
        <v>0</v>
      </c>
      <c r="L67" s="78">
        <f>SUM(L66)</f>
        <v>0</v>
      </c>
      <c r="M67" s="69">
        <v>4100</v>
      </c>
    </row>
    <row r="68" spans="3:13" ht="10.5" customHeight="1">
      <c r="C68"/>
      <c r="D68"/>
      <c r="E68"/>
      <c r="F68"/>
      <c r="G68"/>
      <c r="H68"/>
      <c r="I68"/>
      <c r="J68"/>
      <c r="K68" s="80"/>
      <c r="L68" s="80"/>
      <c r="M68" s="69"/>
    </row>
    <row r="69" spans="3:13" ht="10.5" customHeight="1">
      <c r="C69"/>
      <c r="D69"/>
      <c r="E69"/>
      <c r="F69"/>
      <c r="G69"/>
      <c r="H69"/>
      <c r="I69"/>
      <c r="J69"/>
      <c r="K69" s="80"/>
      <c r="L69" s="80"/>
      <c r="M69" s="69"/>
    </row>
    <row r="70" spans="3:13" ht="22.5" customHeight="1">
      <c r="C70" s="26" t="s">
        <v>0</v>
      </c>
      <c r="D70" s="27" t="s">
        <v>70</v>
      </c>
      <c r="E70" s="15" t="s">
        <v>69</v>
      </c>
      <c r="F70" s="9" t="s">
        <v>2</v>
      </c>
      <c r="G70" s="10" t="s">
        <v>3</v>
      </c>
      <c r="H70" s="11" t="s">
        <v>4</v>
      </c>
      <c r="I70" s="12" t="s">
        <v>5</v>
      </c>
      <c r="J70" s="12" t="s">
        <v>6</v>
      </c>
      <c r="K70" s="13" t="s">
        <v>7</v>
      </c>
      <c r="L70" s="14" t="s">
        <v>8</v>
      </c>
      <c r="M70" s="66" t="s">
        <v>65</v>
      </c>
    </row>
    <row r="71" spans="3:13" ht="10.5" customHeight="1">
      <c r="C71" s="28">
        <v>1</v>
      </c>
      <c r="D71" s="54" t="s">
        <v>44</v>
      </c>
      <c r="E71" s="30"/>
      <c r="F71" s="28" t="s">
        <v>9</v>
      </c>
      <c r="G71" s="41">
        <v>8</v>
      </c>
      <c r="H71" s="41">
        <v>160</v>
      </c>
      <c r="I71" s="51">
        <v>0</v>
      </c>
      <c r="J71" s="32">
        <f>I71*1.08</f>
        <v>0</v>
      </c>
      <c r="K71" s="51">
        <f>I71*H71</f>
        <v>0</v>
      </c>
      <c r="L71" s="32">
        <f>J71*H71</f>
        <v>0</v>
      </c>
      <c r="M71" s="69"/>
    </row>
    <row r="72" spans="3:13" ht="10.5" customHeight="1">
      <c r="C72" s="33"/>
      <c r="D72" s="54"/>
      <c r="E72" s="30"/>
      <c r="F72" s="28"/>
      <c r="G72" s="41"/>
      <c r="H72" s="41"/>
      <c r="I72" s="51"/>
      <c r="J72" s="32"/>
      <c r="K72" s="43">
        <f>SUM(K71)</f>
        <v>0</v>
      </c>
      <c r="L72" s="78">
        <f>SUM(L71)</f>
        <v>0</v>
      </c>
      <c r="M72" s="69">
        <v>7000</v>
      </c>
    </row>
    <row r="73" spans="3:13" ht="10.5" customHeight="1">
      <c r="C73"/>
      <c r="D73"/>
      <c r="E73"/>
      <c r="F73"/>
      <c r="G73"/>
      <c r="H73"/>
      <c r="I73"/>
      <c r="J73"/>
      <c r="K73" s="80"/>
      <c r="L73" s="80"/>
      <c r="M73" s="69"/>
    </row>
    <row r="74" spans="3:13" ht="10.5" customHeight="1">
      <c r="C74"/>
      <c r="D74"/>
      <c r="E74"/>
      <c r="F74"/>
      <c r="G74"/>
      <c r="H74"/>
      <c r="I74"/>
      <c r="J74"/>
      <c r="K74" s="80"/>
      <c r="L74" s="80"/>
      <c r="M74" s="69"/>
    </row>
    <row r="75" spans="3:13" ht="10.5" customHeight="1">
      <c r="C75"/>
      <c r="D75"/>
      <c r="E75"/>
      <c r="F75"/>
      <c r="G75"/>
      <c r="H75"/>
      <c r="I75"/>
      <c r="J75"/>
      <c r="K75" s="80"/>
      <c r="L75" s="80"/>
      <c r="M75" s="69"/>
    </row>
    <row r="76" spans="3:13" ht="21.75" customHeight="1">
      <c r="C76" s="58" t="s">
        <v>0</v>
      </c>
      <c r="D76" s="59" t="s">
        <v>71</v>
      </c>
      <c r="E76" s="15" t="s">
        <v>69</v>
      </c>
      <c r="F76" s="9" t="s">
        <v>2</v>
      </c>
      <c r="G76" s="10" t="s">
        <v>3</v>
      </c>
      <c r="H76" s="11" t="s">
        <v>4</v>
      </c>
      <c r="I76" s="12" t="s">
        <v>5</v>
      </c>
      <c r="J76" s="12" t="s">
        <v>6</v>
      </c>
      <c r="K76" s="13" t="s">
        <v>7</v>
      </c>
      <c r="L76" s="14" t="s">
        <v>8</v>
      </c>
      <c r="M76" s="66" t="s">
        <v>65</v>
      </c>
    </row>
    <row r="77" spans="3:13" ht="10.5" customHeight="1">
      <c r="C77" s="71">
        <v>1</v>
      </c>
      <c r="D77" s="60" t="s">
        <v>51</v>
      </c>
      <c r="E77" s="30"/>
      <c r="F77" s="40" t="s">
        <v>9</v>
      </c>
      <c r="G77" s="28">
        <v>8</v>
      </c>
      <c r="H77" s="41">
        <v>5</v>
      </c>
      <c r="I77" s="32">
        <v>0</v>
      </c>
      <c r="J77" s="32">
        <f>I77*1.08</f>
        <v>0</v>
      </c>
      <c r="K77" s="51">
        <f>I77*H77</f>
        <v>0</v>
      </c>
      <c r="L77" s="32">
        <f>J77*H77</f>
        <v>0</v>
      </c>
      <c r="M77" s="69"/>
    </row>
    <row r="78" spans="3:13" ht="10.5" customHeight="1">
      <c r="C78" s="71">
        <v>2</v>
      </c>
      <c r="D78" s="60" t="s">
        <v>52</v>
      </c>
      <c r="E78" s="30"/>
      <c r="F78" s="40" t="s">
        <v>9</v>
      </c>
      <c r="G78" s="28">
        <v>8</v>
      </c>
      <c r="H78" s="41">
        <v>60</v>
      </c>
      <c r="I78" s="32">
        <v>0</v>
      </c>
      <c r="J78" s="32">
        <f>I78*1.08</f>
        <v>0</v>
      </c>
      <c r="K78" s="51">
        <f>I78*H78</f>
        <v>0</v>
      </c>
      <c r="L78" s="32">
        <f>J78*H78</f>
        <v>0</v>
      </c>
      <c r="M78" s="69"/>
    </row>
    <row r="79" spans="3:13" ht="10.5" customHeight="1">
      <c r="C79" s="30"/>
      <c r="D79" s="60"/>
      <c r="E79" s="30"/>
      <c r="F79" s="40"/>
      <c r="G79" s="28"/>
      <c r="H79" s="41"/>
      <c r="I79" s="32"/>
      <c r="J79" s="32"/>
      <c r="K79" s="43">
        <f>SUM(K77:K78)</f>
        <v>0</v>
      </c>
      <c r="L79" s="78">
        <f>SUM(L77:L78)</f>
        <v>0</v>
      </c>
      <c r="M79" s="69">
        <v>5800</v>
      </c>
    </row>
    <row r="80" spans="3:13" ht="10.5" customHeight="1">
      <c r="C80"/>
      <c r="D80"/>
      <c r="E80"/>
      <c r="F80"/>
      <c r="G80"/>
      <c r="H80"/>
      <c r="I80"/>
      <c r="J80"/>
      <c r="K80" s="80"/>
      <c r="L80" s="80"/>
      <c r="M80" s="69"/>
    </row>
    <row r="81" spans="3:13" ht="10.5" customHeight="1">
      <c r="C81"/>
      <c r="D81"/>
      <c r="E81"/>
      <c r="F81"/>
      <c r="G81"/>
      <c r="H81"/>
      <c r="I81"/>
      <c r="J81"/>
      <c r="K81" s="80"/>
      <c r="L81" s="80"/>
      <c r="M81" s="69"/>
    </row>
    <row r="82" spans="3:13" ht="21.75" customHeight="1">
      <c r="C82" s="26" t="s">
        <v>0</v>
      </c>
      <c r="D82" s="35" t="s">
        <v>72</v>
      </c>
      <c r="E82" s="15" t="s">
        <v>69</v>
      </c>
      <c r="F82" s="9" t="s">
        <v>2</v>
      </c>
      <c r="G82" s="10" t="s">
        <v>3</v>
      </c>
      <c r="H82" s="11" t="s">
        <v>4</v>
      </c>
      <c r="I82" s="12" t="s">
        <v>5</v>
      </c>
      <c r="J82" s="12" t="s">
        <v>6</v>
      </c>
      <c r="K82" s="13" t="s">
        <v>7</v>
      </c>
      <c r="L82" s="14" t="s">
        <v>8</v>
      </c>
      <c r="M82" s="66" t="s">
        <v>65</v>
      </c>
    </row>
    <row r="83" spans="3:13" ht="22.5" customHeight="1">
      <c r="C83" s="71">
        <v>1</v>
      </c>
      <c r="D83" s="39" t="s">
        <v>48</v>
      </c>
      <c r="E83" s="30"/>
      <c r="F83" s="70" t="s">
        <v>27</v>
      </c>
      <c r="G83" s="71">
        <v>8</v>
      </c>
      <c r="H83" s="72">
        <v>20</v>
      </c>
      <c r="I83" s="73">
        <v>0</v>
      </c>
      <c r="J83" s="74">
        <f>I83*1.08</f>
        <v>0</v>
      </c>
      <c r="K83" s="75">
        <f>I83*H83</f>
        <v>0</v>
      </c>
      <c r="L83" s="74">
        <f>J83*H83</f>
        <v>0</v>
      </c>
      <c r="M83" s="69"/>
    </row>
    <row r="84" spans="3:13" ht="22.5" customHeight="1">
      <c r="C84" s="71">
        <v>2</v>
      </c>
      <c r="D84" s="39" t="s">
        <v>49</v>
      </c>
      <c r="E84" s="30"/>
      <c r="F84" s="70" t="s">
        <v>27</v>
      </c>
      <c r="G84" s="71">
        <v>8</v>
      </c>
      <c r="H84" s="72">
        <v>60</v>
      </c>
      <c r="I84" s="73">
        <v>0</v>
      </c>
      <c r="J84" s="74">
        <f>I84*1.08</f>
        <v>0</v>
      </c>
      <c r="K84" s="75">
        <f>I84*H84</f>
        <v>0</v>
      </c>
      <c r="L84" s="74">
        <f>J84*H84</f>
        <v>0</v>
      </c>
      <c r="M84" s="69"/>
    </row>
    <row r="85" spans="3:13" ht="10.5" customHeight="1">
      <c r="C85" s="28"/>
      <c r="D85" s="60"/>
      <c r="E85" s="30"/>
      <c r="F85" s="40"/>
      <c r="G85" s="28"/>
      <c r="H85" s="41"/>
      <c r="I85" s="61"/>
      <c r="J85" s="32"/>
      <c r="K85" s="43">
        <f>SUM(K83:K84)</f>
        <v>0</v>
      </c>
      <c r="L85" s="78">
        <f>SUM(L83:L84)</f>
        <v>0</v>
      </c>
      <c r="M85" s="69">
        <v>70</v>
      </c>
    </row>
    <row r="86" spans="3:13" ht="10.5" customHeight="1">
      <c r="C86"/>
      <c r="D86"/>
      <c r="E86"/>
      <c r="F86"/>
      <c r="G86"/>
      <c r="H86"/>
      <c r="I86"/>
      <c r="J86"/>
      <c r="K86" s="80"/>
      <c r="L86" s="80"/>
      <c r="M86" s="69"/>
    </row>
    <row r="87" spans="3:13" ht="10.5" customHeight="1">
      <c r="C87"/>
      <c r="D87"/>
      <c r="E87"/>
      <c r="F87"/>
      <c r="G87"/>
      <c r="H87"/>
      <c r="I87"/>
      <c r="J87"/>
      <c r="K87" s="80"/>
      <c r="L87" s="80"/>
      <c r="M87" s="69"/>
    </row>
    <row r="88" spans="3:13" ht="10.5" customHeight="1">
      <c r="C88"/>
      <c r="D88"/>
      <c r="E88"/>
      <c r="F88"/>
      <c r="G88"/>
      <c r="H88"/>
      <c r="I88"/>
      <c r="J88"/>
      <c r="K88" s="80"/>
      <c r="L88" s="80"/>
      <c r="M88" s="69"/>
    </row>
    <row r="89" spans="3:13" ht="21.75" customHeight="1">
      <c r="C89" s="26" t="s">
        <v>0</v>
      </c>
      <c r="D89" s="35" t="s">
        <v>73</v>
      </c>
      <c r="E89" s="15" t="s">
        <v>69</v>
      </c>
      <c r="F89" s="9" t="s">
        <v>2</v>
      </c>
      <c r="G89" s="10" t="s">
        <v>3</v>
      </c>
      <c r="H89" s="11" t="s">
        <v>4</v>
      </c>
      <c r="I89" s="12" t="s">
        <v>5</v>
      </c>
      <c r="J89" s="12" t="s">
        <v>6</v>
      </c>
      <c r="K89" s="13" t="s">
        <v>7</v>
      </c>
      <c r="L89" s="14" t="s">
        <v>8</v>
      </c>
      <c r="M89" s="66" t="s">
        <v>65</v>
      </c>
    </row>
    <row r="90" spans="3:13" ht="21.75" customHeight="1">
      <c r="C90" s="71">
        <v>1</v>
      </c>
      <c r="D90" s="39" t="s">
        <v>59</v>
      </c>
      <c r="E90" s="30"/>
      <c r="F90" s="70" t="s">
        <v>60</v>
      </c>
      <c r="G90" s="71">
        <v>8</v>
      </c>
      <c r="H90" s="72">
        <v>10</v>
      </c>
      <c r="I90" s="73">
        <v>0</v>
      </c>
      <c r="J90" s="76">
        <f>I90*1.08</f>
        <v>0</v>
      </c>
      <c r="K90" s="75">
        <f>I90*H90</f>
        <v>0</v>
      </c>
      <c r="L90" s="77">
        <f>J90*H90</f>
        <v>0</v>
      </c>
      <c r="M90" s="69"/>
    </row>
    <row r="91" spans="3:13" ht="10.5" customHeight="1">
      <c r="C91" s="28"/>
      <c r="D91" s="39"/>
      <c r="E91" s="30"/>
      <c r="F91" s="40"/>
      <c r="G91" s="28"/>
      <c r="H91" s="41"/>
      <c r="I91" s="61"/>
      <c r="J91" s="42"/>
      <c r="K91" s="43">
        <f>SUM(K90)</f>
        <v>0</v>
      </c>
      <c r="L91" s="78">
        <f>SUM(L90)</f>
        <v>0</v>
      </c>
      <c r="M91" s="69">
        <v>20</v>
      </c>
    </row>
    <row r="92" spans="3:13" ht="10.5" customHeight="1">
      <c r="C92"/>
      <c r="D92"/>
      <c r="E92"/>
      <c r="F92"/>
      <c r="G92"/>
      <c r="H92"/>
      <c r="I92"/>
      <c r="J92"/>
      <c r="K92" s="80"/>
      <c r="L92" s="80"/>
      <c r="M92" s="69"/>
    </row>
    <row r="93" spans="3:13" ht="10.5" customHeight="1">
      <c r="C93"/>
      <c r="D93"/>
      <c r="E93"/>
      <c r="F93"/>
      <c r="G93"/>
      <c r="H93"/>
      <c r="I93"/>
      <c r="J93"/>
      <c r="K93" s="80"/>
      <c r="L93" s="80"/>
      <c r="M93" s="69"/>
    </row>
    <row r="94" spans="3:13" ht="21.75" customHeight="1">
      <c r="C94" s="58" t="s">
        <v>0</v>
      </c>
      <c r="D94" s="59" t="s">
        <v>74</v>
      </c>
      <c r="E94" s="15" t="s">
        <v>69</v>
      </c>
      <c r="F94" s="9" t="s">
        <v>2</v>
      </c>
      <c r="G94" s="10" t="s">
        <v>3</v>
      </c>
      <c r="H94" s="11" t="s">
        <v>4</v>
      </c>
      <c r="I94" s="12" t="s">
        <v>5</v>
      </c>
      <c r="J94" s="12" t="s">
        <v>6</v>
      </c>
      <c r="K94" s="13" t="s">
        <v>7</v>
      </c>
      <c r="L94" s="14" t="s">
        <v>8</v>
      </c>
      <c r="M94" s="66" t="s">
        <v>65</v>
      </c>
    </row>
    <row r="95" spans="3:13" ht="10.5" customHeight="1">
      <c r="C95" s="28">
        <v>1</v>
      </c>
      <c r="D95" s="60" t="s">
        <v>64</v>
      </c>
      <c r="E95" s="30"/>
      <c r="F95" s="40" t="s">
        <v>26</v>
      </c>
      <c r="G95" s="28">
        <v>8</v>
      </c>
      <c r="H95" s="41">
        <v>2</v>
      </c>
      <c r="I95" s="32">
        <v>0</v>
      </c>
      <c r="J95" s="32">
        <f>I95*1.08</f>
        <v>0</v>
      </c>
      <c r="K95" s="51">
        <f>I95*H95</f>
        <v>0</v>
      </c>
      <c r="L95" s="32">
        <f>J95*H95</f>
        <v>0</v>
      </c>
      <c r="M95" s="69"/>
    </row>
    <row r="96" spans="3:13" ht="10.5" customHeight="1">
      <c r="C96" s="28">
        <v>2</v>
      </c>
      <c r="D96" s="60" t="s">
        <v>63</v>
      </c>
      <c r="E96" s="30"/>
      <c r="F96" s="40" t="s">
        <v>26</v>
      </c>
      <c r="G96" s="28">
        <v>8</v>
      </c>
      <c r="H96" s="41">
        <v>26</v>
      </c>
      <c r="I96" s="32">
        <v>0</v>
      </c>
      <c r="J96" s="32">
        <f>I96*1.08</f>
        <v>0</v>
      </c>
      <c r="K96" s="51">
        <f>I96*H96</f>
        <v>0</v>
      </c>
      <c r="L96" s="32">
        <f>J96*H96</f>
        <v>0</v>
      </c>
      <c r="M96" s="69"/>
    </row>
    <row r="97" spans="3:13" ht="10.5" customHeight="1">
      <c r="C97" s="30"/>
      <c r="D97" s="60"/>
      <c r="E97" s="30"/>
      <c r="F97" s="40"/>
      <c r="G97" s="28"/>
      <c r="H97" s="41"/>
      <c r="I97" s="32"/>
      <c r="J97" s="32"/>
      <c r="K97" s="88">
        <f>SUM(K95:K96)</f>
        <v>0</v>
      </c>
      <c r="L97" s="89">
        <f>SUM(L95:L96)</f>
        <v>0</v>
      </c>
      <c r="M97" s="69">
        <v>1900</v>
      </c>
    </row>
    <row r="98" spans="3:13" ht="10.5" customHeight="1">
      <c r="C98"/>
      <c r="D98"/>
      <c r="E98"/>
      <c r="F98"/>
      <c r="G98"/>
      <c r="H98"/>
      <c r="I98"/>
      <c r="J98"/>
      <c r="K98" s="80"/>
      <c r="L98" s="80"/>
      <c r="M98" s="69"/>
    </row>
    <row r="99" spans="3:13" ht="10.5" customHeight="1">
      <c r="C99"/>
      <c r="D99"/>
      <c r="E99"/>
      <c r="F99"/>
      <c r="G99"/>
      <c r="H99"/>
      <c r="I99"/>
      <c r="J99"/>
      <c r="K99" s="80"/>
      <c r="L99" s="80"/>
      <c r="M99" s="69"/>
    </row>
    <row r="100" spans="3:13" ht="10.5" customHeight="1">
      <c r="C100"/>
      <c r="D100"/>
      <c r="E100"/>
      <c r="F100"/>
      <c r="G100"/>
      <c r="H100"/>
      <c r="I100"/>
      <c r="J100"/>
      <c r="K100" s="80"/>
      <c r="L100" s="80"/>
      <c r="M100" s="69"/>
    </row>
    <row r="101" spans="3:13" ht="21.75" customHeight="1">
      <c r="C101" s="26" t="s">
        <v>0</v>
      </c>
      <c r="D101" s="35" t="s">
        <v>58</v>
      </c>
      <c r="E101" s="15" t="s">
        <v>69</v>
      </c>
      <c r="F101" s="9" t="s">
        <v>2</v>
      </c>
      <c r="G101" s="10" t="s">
        <v>3</v>
      </c>
      <c r="H101" s="11" t="s">
        <v>4</v>
      </c>
      <c r="I101" s="12" t="s">
        <v>5</v>
      </c>
      <c r="J101" s="12" t="s">
        <v>6</v>
      </c>
      <c r="K101" s="13" t="s">
        <v>7</v>
      </c>
      <c r="L101" s="14" t="s">
        <v>8</v>
      </c>
      <c r="M101" s="66" t="s">
        <v>65</v>
      </c>
    </row>
    <row r="102" spans="3:13" ht="10.5" customHeight="1">
      <c r="C102" s="28">
        <v>1</v>
      </c>
      <c r="D102" s="60" t="s">
        <v>46</v>
      </c>
      <c r="E102" s="30"/>
      <c r="F102" s="40" t="s">
        <v>26</v>
      </c>
      <c r="G102" s="31">
        <v>8</v>
      </c>
      <c r="H102" s="31">
        <v>1500</v>
      </c>
      <c r="I102" s="51">
        <v>0</v>
      </c>
      <c r="J102" s="32">
        <f>I102*1.08</f>
        <v>0</v>
      </c>
      <c r="K102" s="51">
        <f>I102*H102</f>
        <v>0</v>
      </c>
      <c r="L102" s="32">
        <f>J102*H102</f>
        <v>0</v>
      </c>
      <c r="M102" s="69"/>
    </row>
    <row r="103" spans="3:13" ht="10.5" customHeight="1">
      <c r="C103" s="28">
        <v>2</v>
      </c>
      <c r="D103" s="60" t="s">
        <v>47</v>
      </c>
      <c r="E103" s="30"/>
      <c r="F103" s="40" t="s">
        <v>9</v>
      </c>
      <c r="G103" s="31">
        <v>8</v>
      </c>
      <c r="H103" s="31">
        <v>150</v>
      </c>
      <c r="I103" s="51">
        <v>0</v>
      </c>
      <c r="J103" s="32">
        <f>I103*1.08</f>
        <v>0</v>
      </c>
      <c r="K103" s="51">
        <f>I103*H103</f>
        <v>0</v>
      </c>
      <c r="L103" s="32">
        <f>J103*H103</f>
        <v>0</v>
      </c>
      <c r="M103" s="69"/>
    </row>
    <row r="104" spans="3:13" ht="10.5" customHeight="1">
      <c r="C104" s="28"/>
      <c r="D104" s="60"/>
      <c r="E104" s="30"/>
      <c r="F104" s="40"/>
      <c r="G104" s="31"/>
      <c r="H104" s="31"/>
      <c r="I104" s="51"/>
      <c r="J104" s="32"/>
      <c r="K104" s="43">
        <f>SUM(K102:K103)</f>
        <v>0</v>
      </c>
      <c r="L104" s="78">
        <f>SUM(L102:L103)</f>
        <v>0</v>
      </c>
      <c r="M104" s="69">
        <v>4000</v>
      </c>
    </row>
    <row r="105" spans="3:13" ht="10.5" customHeight="1">
      <c r="C105"/>
      <c r="D105"/>
      <c r="E105"/>
      <c r="F105"/>
      <c r="G105"/>
      <c r="H105"/>
      <c r="I105"/>
      <c r="J105"/>
      <c r="K105" s="80"/>
      <c r="L105" s="80"/>
      <c r="M105" s="69"/>
    </row>
    <row r="106" spans="3:13" ht="10.5" customHeight="1">
      <c r="C106"/>
      <c r="D106"/>
      <c r="E106"/>
      <c r="F106"/>
      <c r="G106"/>
      <c r="H106"/>
      <c r="I106"/>
      <c r="J106"/>
      <c r="K106" s="80"/>
      <c r="L106" s="80"/>
      <c r="M106" s="69"/>
    </row>
    <row r="107" spans="3:13" ht="10.5" customHeight="1">
      <c r="C107"/>
      <c r="D107"/>
      <c r="E107"/>
      <c r="F107"/>
      <c r="G107"/>
      <c r="H107"/>
      <c r="I107"/>
      <c r="J107"/>
      <c r="K107" s="80"/>
      <c r="L107" s="80"/>
      <c r="M107" s="69"/>
    </row>
    <row r="108" spans="3:13" ht="22.5" customHeight="1">
      <c r="C108" s="58" t="s">
        <v>0</v>
      </c>
      <c r="D108" s="59" t="s">
        <v>25</v>
      </c>
      <c r="E108" s="15" t="s">
        <v>69</v>
      </c>
      <c r="F108" s="9" t="s">
        <v>2</v>
      </c>
      <c r="G108" s="10" t="s">
        <v>3</v>
      </c>
      <c r="H108" s="11" t="s">
        <v>4</v>
      </c>
      <c r="I108" s="12" t="s">
        <v>5</v>
      </c>
      <c r="J108" s="12" t="s">
        <v>6</v>
      </c>
      <c r="K108" s="13" t="s">
        <v>7</v>
      </c>
      <c r="L108" s="14" t="s">
        <v>8</v>
      </c>
      <c r="M108" s="66" t="s">
        <v>65</v>
      </c>
    </row>
    <row r="109" spans="3:13" ht="10.5" customHeight="1">
      <c r="C109" s="28" t="s">
        <v>45</v>
      </c>
      <c r="D109" s="54" t="s">
        <v>75</v>
      </c>
      <c r="E109" s="30"/>
      <c r="F109" s="28" t="s">
        <v>26</v>
      </c>
      <c r="G109" s="31">
        <v>8</v>
      </c>
      <c r="H109" s="31">
        <v>200</v>
      </c>
      <c r="I109" s="32">
        <v>0</v>
      </c>
      <c r="J109" s="32">
        <f>I109*1.08</f>
        <v>0</v>
      </c>
      <c r="K109" s="32">
        <f>I109*H109</f>
        <v>0</v>
      </c>
      <c r="L109" s="32">
        <f>J109*H109</f>
        <v>0</v>
      </c>
      <c r="M109" s="69"/>
    </row>
    <row r="110" spans="3:13" ht="10.5" customHeight="1">
      <c r="C110" s="68"/>
      <c r="D110" s="62"/>
      <c r="E110" s="62"/>
      <c r="F110" s="62"/>
      <c r="G110" s="62"/>
      <c r="H110" s="62"/>
      <c r="I110" s="62"/>
      <c r="J110" s="62"/>
      <c r="K110" s="34">
        <f>SUM(K109)</f>
        <v>0</v>
      </c>
      <c r="L110" s="34">
        <f>SUM(L109)</f>
        <v>0</v>
      </c>
      <c r="M110" s="69">
        <v>80</v>
      </c>
    </row>
    <row r="111" spans="3:12" ht="10.5" customHeight="1">
      <c r="C111" s="67"/>
      <c r="D111" s="63"/>
      <c r="E111" s="63"/>
      <c r="F111" s="63"/>
      <c r="G111" s="63"/>
      <c r="H111" s="63"/>
      <c r="I111" s="63"/>
      <c r="J111" s="63"/>
      <c r="K111" s="63"/>
      <c r="L111" s="63"/>
    </row>
    <row r="112" spans="3:12" ht="10.5" customHeight="1">
      <c r="C112"/>
      <c r="D112"/>
      <c r="E112"/>
      <c r="F112"/>
      <c r="G112"/>
      <c r="H112"/>
      <c r="I112"/>
      <c r="J112"/>
      <c r="K112"/>
      <c r="L112"/>
    </row>
    <row r="113" spans="3:12" ht="10.5" customHeight="1">
      <c r="C113" s="63"/>
      <c r="D113" s="63"/>
      <c r="E113" s="63"/>
      <c r="F113" s="63"/>
      <c r="G113" s="63"/>
      <c r="H113" s="63"/>
      <c r="I113" s="63"/>
      <c r="J113" s="64"/>
      <c r="K113" s="65"/>
      <c r="L113" s="65"/>
    </row>
    <row r="114" spans="3:12" ht="10.5" customHeight="1">
      <c r="C114"/>
      <c r="D114"/>
      <c r="E114"/>
      <c r="F114"/>
      <c r="G114"/>
      <c r="H114"/>
      <c r="I114"/>
      <c r="J114"/>
      <c r="K114"/>
      <c r="L114"/>
    </row>
    <row r="115" spans="3:12" ht="10.5" customHeight="1">
      <c r="C115"/>
      <c r="D115"/>
      <c r="E115"/>
      <c r="F115"/>
      <c r="G115"/>
      <c r="H115"/>
      <c r="I115"/>
      <c r="J115"/>
      <c r="K115"/>
      <c r="L115"/>
    </row>
  </sheetData>
  <sheetProtection selectLockedCells="1" selectUnlockedCells="1"/>
  <printOptions/>
  <pageMargins left="0.75" right="0.75" top="1" bottom="1" header="0.5118055555555555" footer="0.5118055555555555"/>
  <pageSetup fitToHeight="0" fitToWidth="1"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2018-06-13T06:33:02Z</cp:lastPrinted>
  <dcterms:created xsi:type="dcterms:W3CDTF">2018-03-08T18:30:25Z</dcterms:created>
  <dcterms:modified xsi:type="dcterms:W3CDTF">2018-06-20T09:45:42Z</dcterms:modified>
  <cp:category/>
  <cp:version/>
  <cp:contentType/>
  <cp:contentStatus/>
</cp:coreProperties>
</file>