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Arkusz1" sheetId="1" r:id="rId1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<sst xmlns="http://schemas.openxmlformats.org/spreadsheetml/2006/main" count="81" uniqueCount="33">
  <si>
    <t>Lp</t>
  </si>
  <si>
    <t>J.m.</t>
  </si>
  <si>
    <t>% VAT</t>
  </si>
  <si>
    <t>prop ilość</t>
  </si>
  <si>
    <t>cena netto</t>
  </si>
  <si>
    <t>cena brutto</t>
  </si>
  <si>
    <t>wartość netto</t>
  </si>
  <si>
    <t>wartość brutto</t>
  </si>
  <si>
    <t xml:space="preserve">Nazwa handlowa </t>
  </si>
  <si>
    <t>Pakiet nr 5</t>
  </si>
  <si>
    <t>op</t>
  </si>
  <si>
    <t>Diazepam roztwór do wstrzyknięć im. iv. 10 mg/ 2 ml x 50</t>
  </si>
  <si>
    <t>amp</t>
  </si>
  <si>
    <t>Paracetamol tabl. 500 mg x 10</t>
  </si>
  <si>
    <t>Phytomenadion inj. 2 mg/ 0,2 ml x 5</t>
  </si>
  <si>
    <t>Daklatasvir tabl.powl. 60 mg x 28</t>
  </si>
  <si>
    <t>Topotecan koncentrat do sporządzania roztworu do infuzji, 1 mg/ml fiolka 1 ml</t>
  </si>
  <si>
    <t>Ondansetron roztwór do wstrzykiwań, 2 mg/ml ampułka 4 ml</t>
  </si>
  <si>
    <t>Ondansetron roztwór do wstrzykiwań, 2 mg/ml ampułka 2 ml</t>
  </si>
  <si>
    <t>Ranibizumab inj.0,23 mg/0,23 ml</t>
  </si>
  <si>
    <t>Pakiet nr 2 chemioterapia</t>
  </si>
  <si>
    <t>Thioctacid acid koncentrat do sporządzania roztworu do  infuzji iv 600mg/50 ml x 10</t>
  </si>
  <si>
    <t>Lactoferyna proszek do sporządzania zawiesiny doustnej x 15 saszetek</t>
  </si>
  <si>
    <t>Actiferol Start x 30 saszetek</t>
  </si>
  <si>
    <t>Vitaminum D 400 j kaps.twist off x 96</t>
  </si>
  <si>
    <t>Lactobacillus rhamnosus GG krople dla niemowląt i dzieci 5 ml. 5 kropli - 5 mld pałeczek</t>
  </si>
  <si>
    <t>Pakiet nr 1 Program lekowy</t>
  </si>
  <si>
    <t>Pakiet nr 4 Program lekowy</t>
  </si>
  <si>
    <t>Calcium gluconate roztwór do wstrzykiwań iv. 9mg Ca/ml 10 ml x 10</t>
  </si>
  <si>
    <t>Załącznik nr 6 do SIWZ</t>
  </si>
  <si>
    <t>Sprawa nr P/41/09/2016/LEK</t>
  </si>
  <si>
    <t>Formularz asortymentowo - cenowy</t>
  </si>
  <si>
    <t>Pakiet nr 3 Chemioterapia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</si>
</sst>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39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2" applyNumberFormat="1" applyFont="1" applyFill="1" applyBorder="1" applyAlignment="1" applyProtection="1">
      <alignment horizontal="center" vertical="center" wrapText="1"/>
      <protection/>
    </xf>
    <xf numFmtId="1" fontId="2" fillId="33" borderId="10" xfId="42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42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0" borderId="10" xfId="52" applyNumberFormat="1" applyFont="1" applyFill="1" applyBorder="1" applyAlignment="1" applyProtection="1">
      <alignment wrapText="1"/>
      <protection/>
    </xf>
    <xf numFmtId="0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35" borderId="13" xfId="0" applyNumberFormat="1" applyFont="1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42" applyNumberFormat="1" applyFont="1" applyFill="1" applyBorder="1" applyAlignment="1" applyProtection="1">
      <alignment horizontal="center" vertical="center" wrapText="1"/>
      <protection/>
    </xf>
    <xf numFmtId="1" fontId="2" fillId="33" borderId="13" xfId="42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13" xfId="52" applyNumberFormat="1" applyFont="1" applyFill="1" applyBorder="1" applyAlignment="1" applyProtection="1">
      <alignment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0" fillId="0" borderId="13" xfId="42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wrapText="1"/>
    </xf>
    <xf numFmtId="1" fontId="2" fillId="0" borderId="13" xfId="42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2" fillId="35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4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workbookViewId="0" topLeftCell="A1">
      <selection activeCell="C30" sqref="C30"/>
    </sheetView>
  </sheetViews>
  <sheetFormatPr defaultColWidth="11.57421875" defaultRowHeight="12.75"/>
  <cols>
    <col min="1" max="1" width="6.28125" style="1" customWidth="1"/>
    <col min="2" max="2" width="75.28125" style="1" customWidth="1"/>
    <col min="3" max="3" width="19.7109375" style="1" customWidth="1"/>
    <col min="4" max="4" width="6.28125" style="1" customWidth="1"/>
    <col min="5" max="5" width="0" style="1" hidden="1" customWidth="1"/>
    <col min="6" max="6" width="10.421875" style="1" customWidth="1"/>
    <col min="7" max="8" width="15.421875" style="1" customWidth="1"/>
    <col min="9" max="10" width="17.28125" style="2" customWidth="1"/>
    <col min="11" max="12" width="9.57421875" style="3" customWidth="1"/>
    <col min="13" max="13" width="10.140625" style="3" customWidth="1"/>
    <col min="14" max="14" width="11.57421875" style="4" customWidth="1"/>
    <col min="15" max="16384" width="11.57421875" style="1" customWidth="1"/>
  </cols>
  <sheetData>
    <row r="1" spans="1:10" ht="12.75">
      <c r="A1" s="94"/>
      <c r="B1" s="94"/>
      <c r="C1" s="94"/>
      <c r="D1" s="94"/>
      <c r="E1" s="94"/>
      <c r="F1" s="94"/>
      <c r="G1" s="94"/>
      <c r="H1" s="94"/>
      <c r="I1" s="94"/>
      <c r="J1" s="94"/>
    </row>
    <row r="2" spans="1:10" ht="12.75">
      <c r="A2" s="94"/>
      <c r="B2" s="102" t="s">
        <v>30</v>
      </c>
      <c r="C2" s="94"/>
      <c r="D2" s="94"/>
      <c r="E2" s="94"/>
      <c r="F2" s="94"/>
      <c r="G2" s="94"/>
      <c r="H2" s="104"/>
      <c r="I2" s="105" t="s">
        <v>29</v>
      </c>
      <c r="J2" s="94"/>
    </row>
    <row r="3" spans="1:10" ht="12.75">
      <c r="A3" s="94"/>
      <c r="B3" s="94"/>
      <c r="C3" s="103" t="s">
        <v>31</v>
      </c>
      <c r="D3" s="94"/>
      <c r="E3" s="94"/>
      <c r="F3" s="94"/>
      <c r="G3" s="94"/>
      <c r="H3" s="94"/>
      <c r="I3" s="94"/>
      <c r="J3" s="94"/>
    </row>
    <row r="4" spans="1:10" ht="12.7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12.75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2.75">
      <c r="A6" s="95"/>
      <c r="B6" s="96"/>
      <c r="C6" s="97"/>
      <c r="D6" s="98"/>
      <c r="E6" s="99"/>
      <c r="F6" s="99"/>
      <c r="G6" s="100"/>
      <c r="H6" s="100"/>
      <c r="I6" s="101"/>
      <c r="J6" s="101"/>
    </row>
    <row r="9" spans="1:10" ht="12.75">
      <c r="A9" s="5" t="s">
        <v>0</v>
      </c>
      <c r="B9" s="6" t="s">
        <v>26</v>
      </c>
      <c r="C9" s="7" t="s">
        <v>8</v>
      </c>
      <c r="D9" s="7" t="s">
        <v>1</v>
      </c>
      <c r="E9" s="8" t="s">
        <v>2</v>
      </c>
      <c r="F9" s="9" t="s">
        <v>3</v>
      </c>
      <c r="G9" s="10" t="s">
        <v>4</v>
      </c>
      <c r="H9" s="11" t="s">
        <v>5</v>
      </c>
      <c r="I9" s="12" t="s">
        <v>6</v>
      </c>
      <c r="J9" s="13" t="s">
        <v>7</v>
      </c>
    </row>
    <row r="10" spans="1:10" ht="12.75">
      <c r="A10" s="14">
        <v>1</v>
      </c>
      <c r="B10" s="15" t="s">
        <v>15</v>
      </c>
      <c r="C10" s="16"/>
      <c r="D10" s="17" t="s">
        <v>10</v>
      </c>
      <c r="E10" s="18">
        <v>8</v>
      </c>
      <c r="F10" s="18">
        <v>6</v>
      </c>
      <c r="G10" s="19">
        <f>H10/1.08</f>
        <v>0</v>
      </c>
      <c r="H10" s="20">
        <v>0</v>
      </c>
      <c r="I10" s="21">
        <f>F10*G10</f>
        <v>0</v>
      </c>
      <c r="J10" s="22">
        <f>F10*H10</f>
        <v>0</v>
      </c>
    </row>
    <row r="11" spans="1:10" ht="12.75">
      <c r="A11" s="23"/>
      <c r="B11" s="24"/>
      <c r="C11" s="16"/>
      <c r="D11" s="25"/>
      <c r="E11" s="26"/>
      <c r="F11" s="26"/>
      <c r="G11" s="27"/>
      <c r="H11" s="28"/>
      <c r="I11" s="29">
        <f>SUM(I10:I10)</f>
        <v>0</v>
      </c>
      <c r="J11" s="30">
        <f>SUM(J10:J10)</f>
        <v>0</v>
      </c>
    </row>
    <row r="14" spans="1:10" ht="12.75">
      <c r="A14" s="5" t="s">
        <v>0</v>
      </c>
      <c r="B14" s="6" t="s">
        <v>20</v>
      </c>
      <c r="C14" s="7" t="s">
        <v>8</v>
      </c>
      <c r="D14" s="7" t="s">
        <v>1</v>
      </c>
      <c r="E14" s="8" t="s">
        <v>2</v>
      </c>
      <c r="F14" s="9" t="s">
        <v>3</v>
      </c>
      <c r="G14" s="35" t="s">
        <v>4</v>
      </c>
      <c r="H14" s="35" t="s">
        <v>5</v>
      </c>
      <c r="I14" s="36" t="s">
        <v>6</v>
      </c>
      <c r="J14" s="36" t="s">
        <v>7</v>
      </c>
    </row>
    <row r="15" spans="1:10" ht="12.75">
      <c r="A15" s="53">
        <v>1</v>
      </c>
      <c r="B15" s="52" t="s">
        <v>16</v>
      </c>
      <c r="C15" s="38"/>
      <c r="D15" s="37" t="s">
        <v>10</v>
      </c>
      <c r="E15" s="39"/>
      <c r="F15" s="39">
        <v>100</v>
      </c>
      <c r="G15" s="40">
        <f>H15/1.08</f>
        <v>0</v>
      </c>
      <c r="H15" s="48">
        <v>0</v>
      </c>
      <c r="I15" s="41">
        <f>F15*G15</f>
        <v>0</v>
      </c>
      <c r="J15" s="41">
        <f>F15*H15</f>
        <v>0</v>
      </c>
    </row>
    <row r="16" spans="1:10" ht="12.75">
      <c r="A16" s="42"/>
      <c r="B16" s="43"/>
      <c r="C16" s="43"/>
      <c r="D16" s="44"/>
      <c r="E16" s="45"/>
      <c r="F16" s="45"/>
      <c r="G16" s="46"/>
      <c r="H16" s="46"/>
      <c r="I16" s="47">
        <f>SUM(I15)</f>
        <v>0</v>
      </c>
      <c r="J16" s="47">
        <f>SUM(J15)</f>
        <v>0</v>
      </c>
    </row>
    <row r="19" spans="1:10" ht="12.75">
      <c r="A19" s="56" t="s">
        <v>0</v>
      </c>
      <c r="B19" s="57" t="s">
        <v>32</v>
      </c>
      <c r="C19" s="58" t="s">
        <v>8</v>
      </c>
      <c r="D19" s="58" t="s">
        <v>1</v>
      </c>
      <c r="E19" s="59" t="s">
        <v>2</v>
      </c>
      <c r="F19" s="60" t="s">
        <v>3</v>
      </c>
      <c r="G19" s="61" t="s">
        <v>4</v>
      </c>
      <c r="H19" s="61" t="s">
        <v>5</v>
      </c>
      <c r="I19" s="62" t="s">
        <v>6</v>
      </c>
      <c r="J19" s="62" t="s">
        <v>7</v>
      </c>
    </row>
    <row r="20" spans="1:10" ht="12.75">
      <c r="A20" s="63">
        <v>1</v>
      </c>
      <c r="B20" s="64" t="s">
        <v>17</v>
      </c>
      <c r="C20" s="65"/>
      <c r="D20" s="66" t="s">
        <v>12</v>
      </c>
      <c r="E20" s="67"/>
      <c r="F20" s="67">
        <v>1000</v>
      </c>
      <c r="G20" s="68">
        <f>H20/1.08</f>
        <v>0</v>
      </c>
      <c r="H20" s="69">
        <v>0</v>
      </c>
      <c r="I20" s="70">
        <f>F20*G20</f>
        <v>0</v>
      </c>
      <c r="J20" s="70">
        <f>F20*H20</f>
        <v>0</v>
      </c>
    </row>
    <row r="21" spans="1:10" ht="12.75">
      <c r="A21" s="63">
        <v>2</v>
      </c>
      <c r="B21" s="64" t="s">
        <v>18</v>
      </c>
      <c r="C21" s="71"/>
      <c r="D21" s="66" t="s">
        <v>12</v>
      </c>
      <c r="E21" s="72"/>
      <c r="F21" s="67">
        <v>500</v>
      </c>
      <c r="G21" s="68">
        <f>H21/1.08</f>
        <v>0</v>
      </c>
      <c r="H21" s="68">
        <v>0</v>
      </c>
      <c r="I21" s="70">
        <f>F21*G21</f>
        <v>0</v>
      </c>
      <c r="J21" s="70">
        <f>F21*H21</f>
        <v>0</v>
      </c>
    </row>
    <row r="22" spans="1:10" ht="12.75">
      <c r="A22" s="54"/>
      <c r="B22" s="54"/>
      <c r="C22" s="54"/>
      <c r="D22" s="54"/>
      <c r="E22" s="54"/>
      <c r="F22" s="54"/>
      <c r="G22" s="54"/>
      <c r="H22" s="54"/>
      <c r="I22" s="55">
        <f>SUM(I20:I21)</f>
        <v>0</v>
      </c>
      <c r="J22" s="55">
        <f>SUM(J20:J21)</f>
        <v>0</v>
      </c>
    </row>
    <row r="25" spans="1:16" ht="12.75">
      <c r="A25" s="56" t="s">
        <v>0</v>
      </c>
      <c r="B25" s="57" t="s">
        <v>27</v>
      </c>
      <c r="C25" s="7" t="s">
        <v>8</v>
      </c>
      <c r="D25" s="58" t="s">
        <v>1</v>
      </c>
      <c r="E25" s="59" t="s">
        <v>2</v>
      </c>
      <c r="F25" s="60" t="s">
        <v>3</v>
      </c>
      <c r="G25" s="61" t="s">
        <v>4</v>
      </c>
      <c r="H25" s="61" t="s">
        <v>5</v>
      </c>
      <c r="I25" s="62" t="s">
        <v>6</v>
      </c>
      <c r="J25" s="62" t="s">
        <v>7</v>
      </c>
      <c r="K25"/>
      <c r="L25"/>
      <c r="M25"/>
      <c r="N25"/>
      <c r="O25"/>
      <c r="P25"/>
    </row>
    <row r="26" spans="1:16" ht="12.75">
      <c r="A26" s="73">
        <v>1</v>
      </c>
      <c r="B26" s="74" t="s">
        <v>19</v>
      </c>
      <c r="C26" s="75"/>
      <c r="D26" s="76" t="s">
        <v>10</v>
      </c>
      <c r="E26" s="77"/>
      <c r="F26" s="77">
        <v>50</v>
      </c>
      <c r="G26" s="78">
        <f>H26/1.08</f>
        <v>0</v>
      </c>
      <c r="H26" s="78">
        <v>0</v>
      </c>
      <c r="I26" s="79">
        <f>F26*G26</f>
        <v>0</v>
      </c>
      <c r="J26" s="79">
        <f>F26*H26</f>
        <v>0</v>
      </c>
      <c r="K26"/>
      <c r="L26"/>
      <c r="M26"/>
      <c r="N26"/>
      <c r="O26"/>
      <c r="P26"/>
    </row>
    <row r="27" spans="1:16" ht="12.75">
      <c r="A27" s="80"/>
      <c r="B27" s="81"/>
      <c r="C27" s="75"/>
      <c r="D27" s="76"/>
      <c r="E27" s="82"/>
      <c r="F27" s="83"/>
      <c r="G27" s="78"/>
      <c r="H27" s="78"/>
      <c r="I27" s="84">
        <f>SUM(I26)</f>
        <v>0</v>
      </c>
      <c r="J27" s="84">
        <f>SUM(J26)</f>
        <v>0</v>
      </c>
      <c r="K27"/>
      <c r="L27"/>
      <c r="M27"/>
      <c r="N27"/>
      <c r="O27"/>
      <c r="P27"/>
    </row>
    <row r="28" spans="11:16" ht="12.75">
      <c r="K28"/>
      <c r="L28"/>
      <c r="M28"/>
      <c r="N28"/>
      <c r="O28"/>
      <c r="P28"/>
    </row>
    <row r="29" spans="11:16" ht="12.75">
      <c r="K29"/>
      <c r="L29"/>
      <c r="M29"/>
      <c r="N29"/>
      <c r="O29"/>
      <c r="P29"/>
    </row>
    <row r="30" spans="1:16" ht="12.75">
      <c r="A30" s="31" t="s">
        <v>0</v>
      </c>
      <c r="B30" s="6" t="s">
        <v>9</v>
      </c>
      <c r="C30" s="7" t="s">
        <v>8</v>
      </c>
      <c r="D30" s="7" t="s">
        <v>1</v>
      </c>
      <c r="E30" s="8" t="s">
        <v>2</v>
      </c>
      <c r="F30" s="9" t="s">
        <v>3</v>
      </c>
      <c r="G30" s="11" t="s">
        <v>4</v>
      </c>
      <c r="H30" s="11" t="s">
        <v>5</v>
      </c>
      <c r="I30" s="13" t="s">
        <v>6</v>
      </c>
      <c r="J30" s="13" t="s">
        <v>7</v>
      </c>
      <c r="K30"/>
      <c r="L30"/>
      <c r="M30"/>
      <c r="N30"/>
      <c r="O30"/>
      <c r="P30"/>
    </row>
    <row r="31" spans="1:16" ht="12.75">
      <c r="A31" s="88">
        <v>1</v>
      </c>
      <c r="B31" s="15" t="s">
        <v>11</v>
      </c>
      <c r="C31" s="16"/>
      <c r="D31" s="17" t="s">
        <v>10</v>
      </c>
      <c r="E31" s="18">
        <v>8</v>
      </c>
      <c r="F31" s="18">
        <v>100</v>
      </c>
      <c r="G31" s="49">
        <f aca="true" t="shared" si="0" ref="G31:G39">H31/1.08</f>
        <v>0</v>
      </c>
      <c r="H31" s="51">
        <v>0</v>
      </c>
      <c r="I31" s="22">
        <f aca="true" t="shared" si="1" ref="I31:I39">F31*G31</f>
        <v>0</v>
      </c>
      <c r="J31" s="22">
        <f aca="true" t="shared" si="2" ref="J31:J39">F31*H31</f>
        <v>0</v>
      </c>
      <c r="K31"/>
      <c r="L31"/>
      <c r="M31"/>
      <c r="N31"/>
      <c r="O31"/>
      <c r="P31"/>
    </row>
    <row r="32" spans="1:16" ht="12.75" customHeight="1">
      <c r="A32" s="88">
        <v>2</v>
      </c>
      <c r="B32" s="15" t="s">
        <v>22</v>
      </c>
      <c r="C32" s="16"/>
      <c r="D32" s="17" t="s">
        <v>10</v>
      </c>
      <c r="E32" s="18"/>
      <c r="F32" s="18">
        <v>10</v>
      </c>
      <c r="G32" s="49">
        <f t="shared" si="0"/>
        <v>0</v>
      </c>
      <c r="H32" s="51">
        <v>0</v>
      </c>
      <c r="I32" s="22">
        <f t="shared" si="1"/>
        <v>0</v>
      </c>
      <c r="J32" s="22">
        <f t="shared" si="2"/>
        <v>0</v>
      </c>
      <c r="K32"/>
      <c r="L32"/>
      <c r="M32"/>
      <c r="N32"/>
      <c r="O32"/>
      <c r="P32"/>
    </row>
    <row r="33" spans="1:16" ht="12.75">
      <c r="A33" s="88">
        <v>3</v>
      </c>
      <c r="B33" s="15" t="s">
        <v>23</v>
      </c>
      <c r="C33" s="16"/>
      <c r="D33" s="17" t="s">
        <v>10</v>
      </c>
      <c r="E33" s="18"/>
      <c r="F33" s="18">
        <v>4</v>
      </c>
      <c r="G33" s="49">
        <f t="shared" si="0"/>
        <v>0</v>
      </c>
      <c r="H33" s="51">
        <v>0</v>
      </c>
      <c r="I33" s="22">
        <f t="shared" si="1"/>
        <v>0</v>
      </c>
      <c r="J33" s="22">
        <f t="shared" si="2"/>
        <v>0</v>
      </c>
      <c r="K33"/>
      <c r="L33"/>
      <c r="M33"/>
      <c r="N33"/>
      <c r="O33"/>
      <c r="P33"/>
    </row>
    <row r="34" spans="1:16" ht="12.75">
      <c r="A34" s="88">
        <v>4</v>
      </c>
      <c r="B34" s="15" t="s">
        <v>24</v>
      </c>
      <c r="C34" s="16"/>
      <c r="D34" s="17" t="s">
        <v>10</v>
      </c>
      <c r="E34" s="18"/>
      <c r="F34" s="18">
        <v>50</v>
      </c>
      <c r="G34" s="49">
        <f t="shared" si="0"/>
        <v>0</v>
      </c>
      <c r="H34" s="51">
        <v>0</v>
      </c>
      <c r="I34" s="22">
        <f t="shared" si="1"/>
        <v>0</v>
      </c>
      <c r="J34" s="22">
        <f t="shared" si="2"/>
        <v>0</v>
      </c>
      <c r="K34"/>
      <c r="L34"/>
      <c r="M34"/>
      <c r="N34"/>
      <c r="O34"/>
      <c r="P34"/>
    </row>
    <row r="35" spans="1:10" ht="12.75">
      <c r="A35" s="88">
        <v>5</v>
      </c>
      <c r="B35" s="15" t="s">
        <v>25</v>
      </c>
      <c r="C35" s="16"/>
      <c r="D35" s="17" t="s">
        <v>10</v>
      </c>
      <c r="E35" s="18"/>
      <c r="F35" s="18">
        <v>30</v>
      </c>
      <c r="G35" s="49">
        <f t="shared" si="0"/>
        <v>0</v>
      </c>
      <c r="H35" s="51">
        <v>0</v>
      </c>
      <c r="I35" s="22">
        <f t="shared" si="1"/>
        <v>0</v>
      </c>
      <c r="J35" s="22">
        <f t="shared" si="2"/>
        <v>0</v>
      </c>
    </row>
    <row r="36" spans="1:12" ht="15">
      <c r="A36" s="88">
        <v>6</v>
      </c>
      <c r="B36" s="15" t="s">
        <v>13</v>
      </c>
      <c r="C36" s="16"/>
      <c r="D36" s="17" t="s">
        <v>10</v>
      </c>
      <c r="E36" s="50">
        <v>8</v>
      </c>
      <c r="F36" s="50">
        <v>2000</v>
      </c>
      <c r="G36" s="49">
        <f t="shared" si="0"/>
        <v>0</v>
      </c>
      <c r="H36" s="51">
        <v>0</v>
      </c>
      <c r="I36" s="22">
        <f t="shared" si="1"/>
        <v>0</v>
      </c>
      <c r="J36" s="22">
        <f t="shared" si="2"/>
        <v>0</v>
      </c>
      <c r="L36" s="93"/>
    </row>
    <row r="37" spans="1:10" ht="12.75">
      <c r="A37" s="89">
        <v>7</v>
      </c>
      <c r="B37" s="91" t="s">
        <v>21</v>
      </c>
      <c r="C37" s="85"/>
      <c r="D37" s="17" t="s">
        <v>10</v>
      </c>
      <c r="E37" s="32"/>
      <c r="F37" s="32">
        <v>20</v>
      </c>
      <c r="G37" s="33">
        <f t="shared" si="0"/>
        <v>0</v>
      </c>
      <c r="H37" s="51">
        <v>0</v>
      </c>
      <c r="I37" s="34">
        <f t="shared" si="1"/>
        <v>0</v>
      </c>
      <c r="J37" s="34">
        <f t="shared" si="2"/>
        <v>0</v>
      </c>
    </row>
    <row r="38" spans="1:10" ht="12.75">
      <c r="A38" s="90">
        <v>8</v>
      </c>
      <c r="B38" s="92" t="s">
        <v>14</v>
      </c>
      <c r="C38" s="75"/>
      <c r="D38" s="17" t="s">
        <v>10</v>
      </c>
      <c r="E38" s="77">
        <v>8</v>
      </c>
      <c r="F38" s="77">
        <v>50</v>
      </c>
      <c r="G38" s="78">
        <f t="shared" si="0"/>
        <v>0</v>
      </c>
      <c r="H38" s="51">
        <v>0</v>
      </c>
      <c r="I38" s="79">
        <f t="shared" si="1"/>
        <v>0</v>
      </c>
      <c r="J38" s="79">
        <f t="shared" si="2"/>
        <v>0</v>
      </c>
    </row>
    <row r="39" spans="1:10" ht="12.75">
      <c r="A39" s="90">
        <v>9</v>
      </c>
      <c r="B39" s="87" t="s">
        <v>28</v>
      </c>
      <c r="C39" s="75"/>
      <c r="D39" s="17" t="s">
        <v>10</v>
      </c>
      <c r="E39" s="77"/>
      <c r="F39" s="77">
        <v>100</v>
      </c>
      <c r="G39" s="78">
        <f t="shared" si="0"/>
        <v>0</v>
      </c>
      <c r="H39" s="51">
        <v>0</v>
      </c>
      <c r="I39" s="79">
        <f t="shared" si="1"/>
        <v>0</v>
      </c>
      <c r="J39" s="79">
        <f t="shared" si="2"/>
        <v>0</v>
      </c>
    </row>
    <row r="40" spans="1:10" ht="12.75">
      <c r="A40" s="90"/>
      <c r="B40" s="54"/>
      <c r="C40" s="54"/>
      <c r="D40" s="54"/>
      <c r="E40" s="54"/>
      <c r="F40" s="54"/>
      <c r="G40" s="54"/>
      <c r="H40" s="54"/>
      <c r="I40" s="86">
        <f>SUM(I31:I39)</f>
        <v>0</v>
      </c>
      <c r="J40" s="86">
        <f>SUM(J31:J39)</f>
        <v>0</v>
      </c>
    </row>
  </sheetData>
  <sheetProtection selectLockedCells="1" selectUnlockedCells="1"/>
  <conditionalFormatting sqref="H15">
    <cfRule type="expression" priority="4" dxfId="0" stopIfTrue="1">
      <formula>$G65036="#REF!"</formula>
    </cfRule>
  </conditionalFormatting>
  <conditionalFormatting sqref="H26:H39">
    <cfRule type="expression" priority="5" dxfId="0" stopIfTrue="1">
      <formula>$G65139="#REF!"</formula>
    </cfRule>
  </conditionalFormatting>
  <conditionalFormatting sqref="H10">
    <cfRule type="expression" priority="14" dxfId="0" stopIfTrue="1">
      <formula>$G65027="#REF!"</formula>
    </cfRule>
  </conditionalFormatting>
  <conditionalFormatting sqref="H20">
    <cfRule type="expression" priority="1" dxfId="0" stopIfTrue="1">
      <formula>$G65041="#REF!"</formula>
    </cfRule>
  </conditionalFormatting>
  <conditionalFormatting sqref="H15">
    <cfRule type="expression" priority="2" dxfId="0" stopIfTrue="1">
      <formula>$G65032="#REF!"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7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2016-09-15T08:07:17Z</cp:lastPrinted>
  <dcterms:created xsi:type="dcterms:W3CDTF">2016-09-07T07:41:54Z</dcterms:created>
  <dcterms:modified xsi:type="dcterms:W3CDTF">2016-09-16T08:27:24Z</dcterms:modified>
  <cp:category/>
  <cp:version/>
  <cp:contentType/>
  <cp:contentStatus/>
</cp:coreProperties>
</file>