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 ofertowy" sheetId="1" r:id="rId1"/>
    <sheet name="Arkusz2" sheetId="2" r:id="rId2"/>
    <sheet name="Arkusz3" sheetId="3" r:id="rId3"/>
  </sheets>
  <definedNames>
    <definedName name="_xlnm.Print_Area" localSheetId="0">'Arkusz ofertowy'!$A$1:$M$112</definedName>
  </definedNames>
  <calcPr fullCalcOnLoad="1"/>
</workbook>
</file>

<file path=xl/sharedStrings.xml><?xml version="1.0" encoding="utf-8"?>
<sst xmlns="http://schemas.openxmlformats.org/spreadsheetml/2006/main" count="269" uniqueCount="112">
  <si>
    <t xml:space="preserve">Latex RF + kontrola dodatnia i kontrola ujemna </t>
  </si>
  <si>
    <t>Nazwa jak na fakturze</t>
  </si>
  <si>
    <t>Extaza w moczu</t>
  </si>
  <si>
    <t>Barbiturany w moczu</t>
  </si>
  <si>
    <t xml:space="preserve">Test na krew utajoną w kale, bez diety </t>
  </si>
  <si>
    <t>Mononukleoza zakaźna - zestaw latexowy, półilościowy na obecność heterofilnych przeciwciał IM + kontrola dodatnia i kontrola ujemna (zestaw 50 testów)</t>
  </si>
  <si>
    <t>1x50</t>
  </si>
  <si>
    <t>Pakiet 2 - Odczynniki do metod manualnych.</t>
  </si>
  <si>
    <t>Pakiet 1 - Testy</t>
  </si>
  <si>
    <t>Pakiet 3 - Krążki antybiogramowe, diagnostyczne i szczepy wzorcowe</t>
  </si>
  <si>
    <t>fiolka 50 krążków</t>
  </si>
  <si>
    <t>Kwas naliksydowy 30ug</t>
  </si>
  <si>
    <t>fenoksymetylopenicylina 10 ug</t>
  </si>
  <si>
    <t>Penicylina benzylowa 1 jedn</t>
  </si>
  <si>
    <t>Cefepim</t>
  </si>
  <si>
    <t>Streptomecyna do ozn. HLAR</t>
  </si>
  <si>
    <t>Gentamicyna do ozn. HLAR</t>
  </si>
  <si>
    <t>Piperacylina/ tazobactam</t>
  </si>
  <si>
    <t>Ciprofloksacyna</t>
  </si>
  <si>
    <t>Chloramphenikol</t>
  </si>
  <si>
    <t xml:space="preserve">Podłoże tioglikolanowe z rezauryną </t>
  </si>
  <si>
    <t>op=12x100ml</t>
  </si>
  <si>
    <t>Salmonella-Shigella Agar</t>
  </si>
  <si>
    <t xml:space="preserve"> </t>
  </si>
  <si>
    <t xml:space="preserve">Wszystkie krążki antybiogramowe jak i szczepy pochodzić muszą od jednego producenta w celu standaryzacji procedur </t>
  </si>
  <si>
    <t>Krążki dostosowane do dyspensera Becton Dickinson jakie Laboratorium posiada</t>
  </si>
  <si>
    <t>cefotaksym 5</t>
  </si>
  <si>
    <t>Gentamycyna 30 ug</t>
  </si>
  <si>
    <t>opak</t>
  </si>
  <si>
    <t>Wartość brutto</t>
  </si>
  <si>
    <t>Każdy krążek opisany symbolem i stężeniem zgodnie  z zaleceniami CLSI i EUCAST</t>
  </si>
  <si>
    <t>i karty charakterystyki produktów</t>
  </si>
  <si>
    <t>Szczepy wzorcowe z 1-go pasażu w postaci liofilizowanych krążków, bez konieczności</t>
  </si>
  <si>
    <t>użycia dodatkowych nośników zawiesiny bakteryjnej.</t>
  </si>
  <si>
    <t>Termin ważności 1 rok</t>
  </si>
  <si>
    <t>Do oferty dołączyć certyfikaty i instrukcję wykonania producenta w jęz.polskim</t>
  </si>
  <si>
    <t>op</t>
  </si>
  <si>
    <t>Wielkość opakowania</t>
  </si>
  <si>
    <t>Benzodiazepiny w moczu</t>
  </si>
  <si>
    <t>Piperacylina 30 ug</t>
  </si>
  <si>
    <t>Piperacylina/tazobaktam 30/6 ug</t>
  </si>
  <si>
    <t>Wankomycyna 5 ug</t>
  </si>
  <si>
    <t>krążki z certyfikatem ISO 13485:2003</t>
  </si>
  <si>
    <t>1000 ml</t>
  </si>
  <si>
    <t>Możliwość przechowywania szczepów w temp. -20 do +8 st.C</t>
  </si>
  <si>
    <t>Podsumowanie</t>
  </si>
  <si>
    <t>100 testów</t>
  </si>
  <si>
    <t>1x25 testów</t>
  </si>
  <si>
    <t>1x25</t>
  </si>
  <si>
    <t>szt</t>
  </si>
  <si>
    <t xml:space="preserve">Termin ważności krążków min. 2 lata </t>
  </si>
  <si>
    <t>Krążki pakowane w fiolki po 50 szt ,każda fiolka w opakowaniu hermetycznym ze</t>
  </si>
  <si>
    <t>zintegrowanym pochłaniaczem wilgoci</t>
  </si>
  <si>
    <t>j.m.</t>
  </si>
  <si>
    <t>Ilość rocznie</t>
  </si>
  <si>
    <t>Lp</t>
  </si>
  <si>
    <t>5% TCA</t>
  </si>
  <si>
    <t>MBL</t>
  </si>
  <si>
    <t>Kolistyna</t>
  </si>
  <si>
    <t>cena netto</t>
  </si>
  <si>
    <t>2x500ml</t>
  </si>
  <si>
    <t>Tetracyklina 30 ug</t>
  </si>
  <si>
    <t>Tikarcylina 75 ug</t>
  </si>
  <si>
    <t>Tobramycyna 10 ug</t>
  </si>
  <si>
    <t>wartość netto</t>
  </si>
  <si>
    <t>Wankomycyna</t>
  </si>
  <si>
    <t>Teikoplanina</t>
  </si>
  <si>
    <t>Meropenem</t>
  </si>
  <si>
    <t>Imipenem</t>
  </si>
  <si>
    <t>Penicylina niskie zakresy</t>
  </si>
  <si>
    <t>Cefotaksym</t>
  </si>
  <si>
    <t>Ceftazidim</t>
  </si>
  <si>
    <t>Streptomycyna 300 ug</t>
  </si>
  <si>
    <t>Marihuana w moczu</t>
  </si>
  <si>
    <t>Amfetamina w moczu</t>
  </si>
  <si>
    <t>Opiaty w moczu</t>
  </si>
  <si>
    <t>Metadon w moczu</t>
  </si>
  <si>
    <t>Ciprofloksacyna 5 ug</t>
  </si>
  <si>
    <t>Erytromycyna 15 ug</t>
  </si>
  <si>
    <t>Gentamycyna 10 ug</t>
  </si>
  <si>
    <t>Opis</t>
  </si>
  <si>
    <t>VAT</t>
  </si>
  <si>
    <t>Cena brutto</t>
  </si>
  <si>
    <t>Glukoza z odbiałczaniem + wzorzec</t>
  </si>
  <si>
    <t>op=6x100ml</t>
  </si>
  <si>
    <t>Podłoże do bezpośredniej izolacji i identyfikacji E. coli O157H7</t>
  </si>
  <si>
    <t>op=6x200ml</t>
  </si>
  <si>
    <t>Podłoże do wybiórczej izolacji Shigella Salmonella Hektoen Enteric Agar</t>
  </si>
  <si>
    <t xml:space="preserve">Podłoże D-cocosel Agar </t>
  </si>
  <si>
    <t>op=20szt</t>
  </si>
  <si>
    <t>Podłoże do wykrywania różnych gatunków Yersinia</t>
  </si>
  <si>
    <t>ID GN</t>
  </si>
  <si>
    <t>25 pasków</t>
  </si>
  <si>
    <t>ATB G(-)</t>
  </si>
  <si>
    <t>Rapid ID 32 E</t>
  </si>
  <si>
    <t>op=2 ampułki</t>
  </si>
  <si>
    <t>James</t>
  </si>
  <si>
    <t>Fb</t>
  </si>
  <si>
    <t>Pakiet 4 - E-testy paski z gradientem stężeń antybiotyków</t>
  </si>
  <si>
    <t>Pakiet 5 - Podłoża w butelkach</t>
  </si>
  <si>
    <t>Pakiet 6 - Podłoża na płytkach</t>
  </si>
  <si>
    <t>Pakiet 7 - Zestawy do systemu zamkniętego mini Api</t>
  </si>
  <si>
    <t>Nazwa producenta</t>
  </si>
  <si>
    <t>Certyfikat ISO 9001, ISO 13485:2003, Certyfikat kontroli jakości do każdej dostawy</t>
  </si>
  <si>
    <t>Termin ważności podłoży na płytkach min. 6 tygodni, w butelkach min. 8 miesięcy</t>
  </si>
  <si>
    <t>Płytki o średnicy 90mm</t>
  </si>
  <si>
    <t>Płytki pakowane szczelnie po 20 szt</t>
  </si>
  <si>
    <t>Nadruk na płytce z nazwą pożywki, nr serii, data ważności</t>
  </si>
  <si>
    <t>Podłoża na płytkach z żebrami wentylacyjnymi</t>
  </si>
  <si>
    <t>Karty charakterystyki</t>
  </si>
  <si>
    <t>E-testy w postaci blistrów, instrukcje wykonania w języku polskim, data ważności min 1 rok</t>
  </si>
  <si>
    <t>Załącznik nr 5 -  zestawienie cenowe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</si>
</sst>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_z_ł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name val="Tahoma"/>
      <family val="2"/>
    </font>
    <font>
      <b/>
      <sz val="10"/>
      <color indexed="12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10"/>
      <name val="Tahoma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24">
      <alignment/>
      <protection/>
    </xf>
    <xf numFmtId="0" fontId="4" fillId="0" borderId="0" xfId="24" applyFont="1" applyAlignment="1">
      <alignment horizontal="center"/>
      <protection/>
    </xf>
    <xf numFmtId="3" fontId="4" fillId="0" borderId="0" xfId="24" applyNumberFormat="1" applyFont="1" applyAlignment="1">
      <alignment horizontal="center"/>
      <protection/>
    </xf>
    <xf numFmtId="164" fontId="4" fillId="0" borderId="0" xfId="24" applyNumberFormat="1" applyFont="1" applyAlignment="1">
      <alignment horizontal="center"/>
      <protection/>
    </xf>
    <xf numFmtId="0" fontId="0" fillId="0" borderId="1" xfId="24" applyFont="1" applyFill="1" applyBorder="1" applyAlignment="1">
      <alignment horizontal="center"/>
      <protection/>
    </xf>
    <xf numFmtId="0" fontId="5" fillId="0" borderId="1" xfId="24" applyFont="1" applyFill="1" applyBorder="1" applyAlignment="1">
      <alignment horizontal="center"/>
      <protection/>
    </xf>
    <xf numFmtId="9" fontId="0" fillId="0" borderId="1" xfId="24" applyNumberFormat="1" applyFont="1" applyFill="1" applyBorder="1" applyAlignment="1">
      <alignment horizontal="center" vertical="center"/>
      <protection/>
    </xf>
    <xf numFmtId="0" fontId="1" fillId="0" borderId="0" xfId="24" applyFont="1">
      <alignment/>
      <protection/>
    </xf>
    <xf numFmtId="0" fontId="5" fillId="0" borderId="1" xfId="24" applyFont="1" applyFill="1" applyBorder="1">
      <alignment/>
      <protection/>
    </xf>
    <xf numFmtId="0" fontId="5" fillId="0" borderId="0" xfId="24" applyFont="1" applyFill="1" applyBorder="1">
      <alignment/>
      <protection/>
    </xf>
    <xf numFmtId="3" fontId="1" fillId="0" borderId="0" xfId="24" applyNumberFormat="1" applyFont="1">
      <alignment/>
      <protection/>
    </xf>
    <xf numFmtId="164" fontId="1" fillId="0" borderId="0" xfId="24" applyNumberFormat="1" applyFont="1">
      <alignment/>
      <protection/>
    </xf>
    <xf numFmtId="0" fontId="6" fillId="0" borderId="0" xfId="24" applyFont="1">
      <alignment/>
      <protection/>
    </xf>
    <xf numFmtId="0" fontId="1" fillId="0" borderId="0" xfId="24" applyFont="1" applyFill="1">
      <alignment/>
      <protection/>
    </xf>
    <xf numFmtId="0" fontId="0" fillId="0" borderId="1" xfId="24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horizontal="center" vertical="center" wrapText="1"/>
      <protection/>
    </xf>
    <xf numFmtId="4" fontId="5" fillId="0" borderId="1" xfId="24" applyNumberFormat="1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horizontal="center" vertical="center"/>
      <protection/>
    </xf>
    <xf numFmtId="0" fontId="1" fillId="0" borderId="0" xfId="24" applyFont="1" applyFill="1" applyAlignment="1">
      <alignment horizontal="center" vertical="center"/>
      <protection/>
    </xf>
    <xf numFmtId="0" fontId="8" fillId="0" borderId="0" xfId="0" applyFont="1" applyAlignment="1">
      <alignment/>
    </xf>
    <xf numFmtId="0" fontId="9" fillId="2" borderId="1" xfId="24" applyFont="1" applyFill="1" applyBorder="1" applyAlignment="1">
      <alignment horizontal="center" vertical="center"/>
      <protection/>
    </xf>
    <xf numFmtId="0" fontId="10" fillId="2" borderId="1" xfId="24" applyFont="1" applyFill="1" applyBorder="1" applyAlignment="1">
      <alignment horizontal="center" vertical="center" wrapText="1"/>
      <protection/>
    </xf>
    <xf numFmtId="165" fontId="9" fillId="2" borderId="1" xfId="24" applyNumberFormat="1" applyFont="1" applyFill="1" applyBorder="1" applyAlignment="1">
      <alignment horizontal="center" vertical="center" wrapText="1"/>
      <protection/>
    </xf>
    <xf numFmtId="0" fontId="0" fillId="0" borderId="2" xfId="24" applyFont="1" applyFill="1" applyBorder="1" applyAlignment="1">
      <alignment horizontal="center" vertical="center"/>
      <protection/>
    </xf>
    <xf numFmtId="0" fontId="5" fillId="0" borderId="2" xfId="24" applyFont="1" applyFill="1" applyBorder="1" applyAlignment="1">
      <alignment horizontal="center" vertical="center"/>
      <protection/>
    </xf>
    <xf numFmtId="0" fontId="5" fillId="0" borderId="2" xfId="24" applyFont="1" applyFill="1" applyBorder="1" applyAlignment="1">
      <alignment horizontal="center" vertical="center" wrapText="1"/>
      <protection/>
    </xf>
    <xf numFmtId="4" fontId="5" fillId="0" borderId="2" xfId="24" applyNumberFormat="1" applyFont="1" applyFill="1" applyBorder="1" applyAlignment="1">
      <alignment horizontal="center" vertical="center"/>
      <protection/>
    </xf>
    <xf numFmtId="9" fontId="0" fillId="0" borderId="2" xfId="24" applyNumberFormat="1" applyFont="1" applyFill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0" fontId="1" fillId="0" borderId="0" xfId="24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center" vertical="center" wrapText="1"/>
      <protection/>
    </xf>
    <xf numFmtId="4" fontId="5" fillId="0" borderId="0" xfId="24" applyNumberFormat="1" applyFont="1" applyFill="1" applyBorder="1" applyAlignment="1">
      <alignment horizontal="center" vertical="center"/>
      <protection/>
    </xf>
    <xf numFmtId="9" fontId="0" fillId="0" borderId="0" xfId="24" applyNumberFormat="1" applyFont="1" applyFill="1" applyBorder="1" applyAlignment="1">
      <alignment horizontal="center" vertical="center"/>
      <protection/>
    </xf>
    <xf numFmtId="0" fontId="1" fillId="0" borderId="1" xfId="24" applyFont="1" applyFill="1" applyBorder="1" applyAlignment="1">
      <alignment horizontal="center" vertical="center"/>
      <protection/>
    </xf>
    <xf numFmtId="2" fontId="1" fillId="0" borderId="1" xfId="24" applyNumberFormat="1" applyFont="1" applyFill="1" applyBorder="1">
      <alignment/>
      <protection/>
    </xf>
    <xf numFmtId="0" fontId="11" fillId="0" borderId="1" xfId="24" applyFont="1" applyFill="1" applyBorder="1" applyAlignment="1">
      <alignment horizontal="center" vertical="center" wrapText="1"/>
      <protection/>
    </xf>
    <xf numFmtId="4" fontId="1" fillId="0" borderId="1" xfId="24" applyNumberFormat="1" applyFont="1" applyFill="1" applyBorder="1" applyAlignment="1">
      <alignment/>
      <protection/>
    </xf>
    <xf numFmtId="4" fontId="1" fillId="0" borderId="1" xfId="24" applyNumberFormat="1" applyFont="1" applyBorder="1">
      <alignment/>
      <protection/>
    </xf>
    <xf numFmtId="4" fontId="1" fillId="0" borderId="0" xfId="24" applyNumberFormat="1" applyFont="1" applyBorder="1">
      <alignment/>
      <protection/>
    </xf>
    <xf numFmtId="2" fontId="1" fillId="0" borderId="0" xfId="24" applyNumberFormat="1" applyFont="1" applyFill="1" applyBorder="1">
      <alignment/>
      <protection/>
    </xf>
    <xf numFmtId="0" fontId="1" fillId="0" borderId="1" xfId="24" applyFont="1" applyBorder="1">
      <alignment/>
      <protection/>
    </xf>
    <xf numFmtId="3" fontId="1" fillId="0" borderId="1" xfId="24" applyNumberFormat="1" applyFont="1" applyBorder="1">
      <alignment/>
      <protection/>
    </xf>
    <xf numFmtId="0" fontId="5" fillId="0" borderId="1" xfId="24" applyFont="1" applyFill="1" applyBorder="1" applyAlignment="1">
      <alignment wrapText="1"/>
      <protection/>
    </xf>
    <xf numFmtId="4" fontId="0" fillId="0" borderId="0" xfId="0" applyNumberFormat="1" applyAlignment="1">
      <alignment horizontal="right" vertical="center"/>
    </xf>
    <xf numFmtId="4" fontId="4" fillId="0" borderId="0" xfId="24" applyNumberFormat="1" applyFont="1" applyAlignment="1">
      <alignment horizontal="right" vertical="center"/>
      <protection/>
    </xf>
    <xf numFmtId="4" fontId="10" fillId="2" borderId="1" xfId="24" applyNumberFormat="1" applyFont="1" applyFill="1" applyBorder="1" applyAlignment="1">
      <alignment horizontal="right" vertical="center" wrapText="1"/>
      <protection/>
    </xf>
    <xf numFmtId="4" fontId="1" fillId="0" borderId="1" xfId="24" applyNumberFormat="1" applyFont="1" applyBorder="1" applyAlignment="1">
      <alignment horizontal="right" vertical="center"/>
      <protection/>
    </xf>
    <xf numFmtId="4" fontId="1" fillId="0" borderId="0" xfId="24" applyNumberFormat="1" applyFont="1" applyBorder="1" applyAlignment="1">
      <alignment horizontal="right" vertical="center"/>
      <protection/>
    </xf>
    <xf numFmtId="4" fontId="1" fillId="0" borderId="0" xfId="24" applyNumberFormat="1" applyFont="1" applyAlignment="1">
      <alignment horizontal="right" vertical="center"/>
      <protection/>
    </xf>
    <xf numFmtId="4" fontId="9" fillId="2" borderId="1" xfId="24" applyNumberFormat="1" applyFont="1" applyFill="1" applyBorder="1" applyAlignment="1">
      <alignment horizontal="right" vertical="center" wrapText="1"/>
      <protection/>
    </xf>
    <xf numFmtId="4" fontId="1" fillId="0" borderId="1" xfId="24" applyNumberFormat="1" applyFont="1" applyFill="1" applyBorder="1" applyAlignment="1">
      <alignment horizontal="right" vertical="center"/>
      <protection/>
    </xf>
    <xf numFmtId="165" fontId="0" fillId="0" borderId="1" xfId="24" applyNumberFormat="1" applyFont="1" applyFill="1" applyBorder="1" applyAlignment="1">
      <alignment horizontal="center" vertical="center"/>
      <protection/>
    </xf>
    <xf numFmtId="4" fontId="0" fillId="0" borderId="1" xfId="24" applyNumberFormat="1" applyFont="1" applyFill="1" applyBorder="1" applyAlignment="1">
      <alignment horizontal="right" vertical="center"/>
      <protection/>
    </xf>
    <xf numFmtId="165" fontId="0" fillId="0" borderId="2" xfId="24" applyNumberFormat="1" applyFont="1" applyFill="1" applyBorder="1" applyAlignment="1">
      <alignment horizontal="center" vertical="center"/>
      <protection/>
    </xf>
    <xf numFmtId="4" fontId="0" fillId="0" borderId="2" xfId="24" applyNumberFormat="1" applyFont="1" applyFill="1" applyBorder="1" applyAlignment="1">
      <alignment horizontal="right" vertical="center"/>
      <protection/>
    </xf>
    <xf numFmtId="165" fontId="0" fillId="0" borderId="0" xfId="24" applyNumberFormat="1" applyFont="1" applyFill="1" applyBorder="1" applyAlignment="1">
      <alignment horizontal="center" vertical="center"/>
      <protection/>
    </xf>
    <xf numFmtId="4" fontId="0" fillId="0" borderId="0" xfId="24" applyNumberFormat="1" applyFont="1" applyFill="1" applyBorder="1" applyAlignment="1">
      <alignment horizontal="right" vertical="center"/>
      <protection/>
    </xf>
    <xf numFmtId="4" fontId="0" fillId="0" borderId="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1" xfId="0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24" applyFont="1" applyFill="1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Hyperlink" xfId="17"/>
    <cellStyle name="Normal 2 16" xfId="18"/>
    <cellStyle name="Normal_wyysyjqqhjq9yjqjys9lys4sl8dl4C2lhyh9Ch2q 1 " xfId="19"/>
    <cellStyle name="Normalny 2 2" xfId="20"/>
    <cellStyle name="Normalny 3" xfId="21"/>
    <cellStyle name="Normalny 4" xfId="22"/>
    <cellStyle name="Normalny 5" xfId="23"/>
    <cellStyle name="Normalny_Arkusz1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34.00390625" style="0" customWidth="1"/>
    <col min="3" max="3" width="9.140625" style="0" hidden="1" customWidth="1"/>
    <col min="4" max="4" width="12.28125" style="0" customWidth="1"/>
    <col min="5" max="5" width="15.7109375" style="0" customWidth="1"/>
    <col min="6" max="6" width="6.7109375" style="0" customWidth="1"/>
    <col min="7" max="7" width="13.00390625" style="0" customWidth="1"/>
    <col min="10" max="10" width="9.140625" style="45" customWidth="1"/>
    <col min="12" max="12" width="9.140625" style="45" customWidth="1"/>
    <col min="13" max="13" width="11.140625" style="0" customWidth="1"/>
  </cols>
  <sheetData>
    <row r="1" ht="15.75">
      <c r="A1" s="20" t="s">
        <v>111</v>
      </c>
    </row>
    <row r="2" spans="1:12" ht="18">
      <c r="A2" s="1"/>
      <c r="B2" s="13" t="s">
        <v>8</v>
      </c>
      <c r="C2" s="2"/>
      <c r="D2" s="2"/>
      <c r="E2" s="2"/>
      <c r="F2" s="3"/>
      <c r="G2" s="3" t="s">
        <v>23</v>
      </c>
      <c r="H2" s="4"/>
      <c r="I2" s="4"/>
      <c r="J2" s="46"/>
      <c r="K2" s="2"/>
      <c r="L2" s="46"/>
    </row>
    <row r="3" spans="1:13" ht="38.25">
      <c r="A3" s="21" t="s">
        <v>55</v>
      </c>
      <c r="B3" s="64" t="s">
        <v>80</v>
      </c>
      <c r="C3" s="64"/>
      <c r="D3" s="22" t="s">
        <v>37</v>
      </c>
      <c r="E3" s="22" t="s">
        <v>1</v>
      </c>
      <c r="F3" s="22" t="s">
        <v>53</v>
      </c>
      <c r="G3" s="22" t="s">
        <v>54</v>
      </c>
      <c r="H3" s="23" t="s">
        <v>59</v>
      </c>
      <c r="I3" s="23" t="s">
        <v>82</v>
      </c>
      <c r="J3" s="47" t="s">
        <v>64</v>
      </c>
      <c r="K3" s="21" t="s">
        <v>81</v>
      </c>
      <c r="L3" s="51" t="s">
        <v>29</v>
      </c>
      <c r="M3" s="63" t="s">
        <v>102</v>
      </c>
    </row>
    <row r="4" spans="1:13" ht="12.75">
      <c r="A4" s="15">
        <v>1</v>
      </c>
      <c r="B4" s="18" t="s">
        <v>73</v>
      </c>
      <c r="C4" s="19"/>
      <c r="D4" s="18" t="s">
        <v>48</v>
      </c>
      <c r="E4" s="18"/>
      <c r="F4" s="18" t="s">
        <v>28</v>
      </c>
      <c r="G4" s="16">
        <v>10</v>
      </c>
      <c r="H4" s="17"/>
      <c r="I4" s="53">
        <f aca="true" t="shared" si="0" ref="I4:I10">H4*K4+H4</f>
        <v>0</v>
      </c>
      <c r="J4" s="54">
        <f aca="true" t="shared" si="1" ref="J4:J10">H4*G4</f>
        <v>0</v>
      </c>
      <c r="K4" s="7">
        <v>0.08</v>
      </c>
      <c r="L4" s="54">
        <f aca="true" t="shared" si="2" ref="L4:L10">I4*G4</f>
        <v>0</v>
      </c>
      <c r="M4" s="62"/>
    </row>
    <row r="5" spans="1:13" ht="12.75">
      <c r="A5" s="15">
        <v>2</v>
      </c>
      <c r="B5" s="18" t="s">
        <v>74</v>
      </c>
      <c r="C5" s="19"/>
      <c r="D5" s="18" t="s">
        <v>48</v>
      </c>
      <c r="E5" s="18"/>
      <c r="F5" s="18" t="s">
        <v>28</v>
      </c>
      <c r="G5" s="16">
        <v>10</v>
      </c>
      <c r="H5" s="17"/>
      <c r="I5" s="53">
        <f t="shared" si="0"/>
        <v>0</v>
      </c>
      <c r="J5" s="54">
        <f t="shared" si="1"/>
        <v>0</v>
      </c>
      <c r="K5" s="7">
        <v>0.08</v>
      </c>
      <c r="L5" s="54">
        <f t="shared" si="2"/>
        <v>0</v>
      </c>
      <c r="M5" s="62"/>
    </row>
    <row r="6" spans="1:13" ht="12.75">
      <c r="A6" s="15">
        <v>3</v>
      </c>
      <c r="B6" s="18" t="s">
        <v>75</v>
      </c>
      <c r="C6" s="19"/>
      <c r="D6" s="18" t="s">
        <v>48</v>
      </c>
      <c r="E6" s="18"/>
      <c r="F6" s="18" t="s">
        <v>28</v>
      </c>
      <c r="G6" s="16">
        <v>6</v>
      </c>
      <c r="H6" s="17"/>
      <c r="I6" s="53">
        <f t="shared" si="0"/>
        <v>0</v>
      </c>
      <c r="J6" s="54">
        <f t="shared" si="1"/>
        <v>0</v>
      </c>
      <c r="K6" s="7">
        <v>0.08</v>
      </c>
      <c r="L6" s="54">
        <f t="shared" si="2"/>
        <v>0</v>
      </c>
      <c r="M6" s="62"/>
    </row>
    <row r="7" spans="1:13" ht="12.75">
      <c r="A7" s="15">
        <v>4</v>
      </c>
      <c r="B7" s="18" t="s">
        <v>76</v>
      </c>
      <c r="C7" s="19"/>
      <c r="D7" s="18" t="s">
        <v>48</v>
      </c>
      <c r="E7" s="18"/>
      <c r="F7" s="18" t="s">
        <v>28</v>
      </c>
      <c r="G7" s="16">
        <v>8</v>
      </c>
      <c r="H7" s="17"/>
      <c r="I7" s="53">
        <f t="shared" si="0"/>
        <v>0</v>
      </c>
      <c r="J7" s="54">
        <f t="shared" si="1"/>
        <v>0</v>
      </c>
      <c r="K7" s="7">
        <v>0.08</v>
      </c>
      <c r="L7" s="54">
        <f t="shared" si="2"/>
        <v>0</v>
      </c>
      <c r="M7" s="62"/>
    </row>
    <row r="8" spans="1:13" ht="12.75">
      <c r="A8" s="15">
        <v>5</v>
      </c>
      <c r="B8" s="18" t="s">
        <v>2</v>
      </c>
      <c r="C8" s="19"/>
      <c r="D8" s="18" t="s">
        <v>48</v>
      </c>
      <c r="E8" s="18"/>
      <c r="F8" s="18" t="s">
        <v>28</v>
      </c>
      <c r="G8" s="16">
        <v>7</v>
      </c>
      <c r="H8" s="17"/>
      <c r="I8" s="53">
        <f t="shared" si="0"/>
        <v>0</v>
      </c>
      <c r="J8" s="54">
        <f t="shared" si="1"/>
        <v>0</v>
      </c>
      <c r="K8" s="7">
        <v>0.08</v>
      </c>
      <c r="L8" s="54">
        <f t="shared" si="2"/>
        <v>0</v>
      </c>
      <c r="M8" s="62"/>
    </row>
    <row r="9" spans="1:13" ht="12.75">
      <c r="A9" s="24">
        <v>6</v>
      </c>
      <c r="B9" s="25" t="s">
        <v>38</v>
      </c>
      <c r="C9" s="19"/>
      <c r="D9" s="25" t="s">
        <v>48</v>
      </c>
      <c r="E9" s="25"/>
      <c r="F9" s="25" t="s">
        <v>28</v>
      </c>
      <c r="G9" s="26">
        <v>10</v>
      </c>
      <c r="H9" s="27"/>
      <c r="I9" s="55">
        <f t="shared" si="0"/>
        <v>0</v>
      </c>
      <c r="J9" s="56">
        <f t="shared" si="1"/>
        <v>0</v>
      </c>
      <c r="K9" s="28">
        <v>0.08</v>
      </c>
      <c r="L9" s="56">
        <f t="shared" si="2"/>
        <v>0</v>
      </c>
      <c r="M9" s="62"/>
    </row>
    <row r="10" spans="1:13" ht="12.75">
      <c r="A10" s="15">
        <v>7</v>
      </c>
      <c r="B10" s="18" t="s">
        <v>3</v>
      </c>
      <c r="C10" s="35"/>
      <c r="D10" s="18" t="s">
        <v>48</v>
      </c>
      <c r="E10" s="18"/>
      <c r="F10" s="18" t="s">
        <v>28</v>
      </c>
      <c r="G10" s="16">
        <v>8</v>
      </c>
      <c r="H10" s="17"/>
      <c r="I10" s="53">
        <f t="shared" si="0"/>
        <v>0</v>
      </c>
      <c r="J10" s="54">
        <f t="shared" si="1"/>
        <v>0</v>
      </c>
      <c r="K10" s="7">
        <v>0.08</v>
      </c>
      <c r="L10" s="54">
        <f t="shared" si="2"/>
        <v>0</v>
      </c>
      <c r="M10" s="62"/>
    </row>
    <row r="11" spans="1:12" ht="25.5">
      <c r="A11" s="29"/>
      <c r="B11" s="30"/>
      <c r="C11" s="19"/>
      <c r="D11" s="30"/>
      <c r="E11" s="30"/>
      <c r="F11" s="30"/>
      <c r="G11" s="32" t="s">
        <v>45</v>
      </c>
      <c r="H11" s="33"/>
      <c r="I11" s="57"/>
      <c r="J11" s="54">
        <f>SUM(J4:J10)</f>
        <v>0</v>
      </c>
      <c r="K11" s="34"/>
      <c r="L11" s="54">
        <f>SUM(L4:L10)</f>
        <v>0</v>
      </c>
    </row>
    <row r="12" spans="1:12" ht="12.75">
      <c r="A12" s="29"/>
      <c r="B12" s="13" t="s">
        <v>7</v>
      </c>
      <c r="C12" s="31"/>
      <c r="D12" s="30"/>
      <c r="E12" s="30"/>
      <c r="F12" s="30"/>
      <c r="G12" s="32"/>
      <c r="H12" s="33"/>
      <c r="I12" s="57"/>
      <c r="J12" s="58"/>
      <c r="K12" s="34"/>
      <c r="L12" s="58"/>
    </row>
    <row r="13" spans="1:13" ht="38.25">
      <c r="A13" s="21" t="s">
        <v>55</v>
      </c>
      <c r="B13" s="64" t="s">
        <v>80</v>
      </c>
      <c r="C13" s="64"/>
      <c r="D13" s="22" t="s">
        <v>37</v>
      </c>
      <c r="E13" s="22" t="s">
        <v>1</v>
      </c>
      <c r="F13" s="22" t="s">
        <v>53</v>
      </c>
      <c r="G13" s="22" t="s">
        <v>54</v>
      </c>
      <c r="H13" s="23" t="s">
        <v>59</v>
      </c>
      <c r="I13" s="23" t="s">
        <v>82</v>
      </c>
      <c r="J13" s="47" t="s">
        <v>64</v>
      </c>
      <c r="K13" s="21" t="s">
        <v>81</v>
      </c>
      <c r="L13" s="51" t="s">
        <v>29</v>
      </c>
      <c r="M13" s="63" t="s">
        <v>102</v>
      </c>
    </row>
    <row r="14" spans="1:13" ht="12.75">
      <c r="A14" s="15">
        <v>1</v>
      </c>
      <c r="B14" s="18" t="s">
        <v>83</v>
      </c>
      <c r="C14" s="19"/>
      <c r="D14" s="18" t="s">
        <v>60</v>
      </c>
      <c r="E14" s="18"/>
      <c r="F14" s="18" t="s">
        <v>28</v>
      </c>
      <c r="G14" s="16">
        <v>6</v>
      </c>
      <c r="H14" s="17"/>
      <c r="I14" s="53">
        <f>H14*K14+H14</f>
        <v>0</v>
      </c>
      <c r="J14" s="54">
        <f>H14*G14</f>
        <v>0</v>
      </c>
      <c r="K14" s="7">
        <v>0.08</v>
      </c>
      <c r="L14" s="54">
        <f>I14*G14</f>
        <v>0</v>
      </c>
      <c r="M14" s="62"/>
    </row>
    <row r="15" spans="1:13" ht="12.75">
      <c r="A15" s="15">
        <v>2</v>
      </c>
      <c r="B15" s="18" t="s">
        <v>0</v>
      </c>
      <c r="C15" s="19"/>
      <c r="D15" s="18" t="s">
        <v>46</v>
      </c>
      <c r="E15" s="18"/>
      <c r="F15" s="18" t="s">
        <v>28</v>
      </c>
      <c r="G15" s="16">
        <v>6</v>
      </c>
      <c r="H15" s="17"/>
      <c r="I15" s="53">
        <f>H15*K15+H15</f>
        <v>0</v>
      </c>
      <c r="J15" s="54">
        <f>H15*G15</f>
        <v>0</v>
      </c>
      <c r="K15" s="7">
        <v>0.08</v>
      </c>
      <c r="L15" s="54">
        <f>I15*G15</f>
        <v>0</v>
      </c>
      <c r="M15" s="62"/>
    </row>
    <row r="16" spans="1:13" ht="12.75">
      <c r="A16" s="15">
        <v>3</v>
      </c>
      <c r="B16" s="18" t="s">
        <v>4</v>
      </c>
      <c r="C16" s="19"/>
      <c r="D16" s="18" t="s">
        <v>47</v>
      </c>
      <c r="E16" s="18"/>
      <c r="F16" s="18" t="s">
        <v>28</v>
      </c>
      <c r="G16" s="16">
        <v>6</v>
      </c>
      <c r="H16" s="17"/>
      <c r="I16" s="53">
        <f>H16*K16+H16</f>
        <v>0</v>
      </c>
      <c r="J16" s="54">
        <f>H16*G16</f>
        <v>0</v>
      </c>
      <c r="K16" s="7">
        <v>0.08</v>
      </c>
      <c r="L16" s="54">
        <f>I16*G16</f>
        <v>0</v>
      </c>
      <c r="M16" s="62"/>
    </row>
    <row r="17" spans="1:13" ht="12.75">
      <c r="A17" s="15">
        <v>4</v>
      </c>
      <c r="B17" s="18" t="s">
        <v>56</v>
      </c>
      <c r="C17" s="19"/>
      <c r="D17" s="18" t="s">
        <v>43</v>
      </c>
      <c r="E17" s="18"/>
      <c r="F17" s="18" t="s">
        <v>28</v>
      </c>
      <c r="G17" s="16">
        <v>5</v>
      </c>
      <c r="H17" s="17"/>
      <c r="I17" s="53">
        <f>H17*K17+H17</f>
        <v>0</v>
      </c>
      <c r="J17" s="54">
        <f>H17*G17</f>
        <v>0</v>
      </c>
      <c r="K17" s="7">
        <v>0.08</v>
      </c>
      <c r="L17" s="54">
        <f>I17*G17</f>
        <v>0</v>
      </c>
      <c r="M17" s="62"/>
    </row>
    <row r="18" spans="1:13" ht="63.75">
      <c r="A18" s="15">
        <v>5</v>
      </c>
      <c r="B18" s="16" t="s">
        <v>5</v>
      </c>
      <c r="C18" s="19"/>
      <c r="D18" s="16" t="s">
        <v>6</v>
      </c>
      <c r="E18" s="16"/>
      <c r="F18" s="16" t="s">
        <v>28</v>
      </c>
      <c r="G18" s="16">
        <v>4</v>
      </c>
      <c r="H18" s="17"/>
      <c r="I18" s="53">
        <f>H18*K18+H18</f>
        <v>0</v>
      </c>
      <c r="J18" s="54">
        <f>H18*G18</f>
        <v>0</v>
      </c>
      <c r="K18" s="7">
        <v>0.08</v>
      </c>
      <c r="L18" s="54">
        <f>I18*G18</f>
        <v>0</v>
      </c>
      <c r="M18" s="62"/>
    </row>
    <row r="19" spans="1:12" ht="12.75">
      <c r="A19" s="8"/>
      <c r="B19" s="10"/>
      <c r="C19" s="8"/>
      <c r="D19" s="8"/>
      <c r="E19" s="8"/>
      <c r="F19" s="11"/>
      <c r="G19" s="12" t="s">
        <v>45</v>
      </c>
      <c r="H19" s="12"/>
      <c r="I19" s="12"/>
      <c r="J19" s="48">
        <f>SUM(J14:J18)</f>
        <v>0</v>
      </c>
      <c r="K19" s="8"/>
      <c r="L19" s="52">
        <f>SUM(L14:L18)</f>
        <v>0</v>
      </c>
    </row>
    <row r="20" ht="12.75">
      <c r="B20" s="30"/>
    </row>
    <row r="21" spans="1:11" ht="18">
      <c r="A21" s="1"/>
      <c r="B21" s="13" t="s">
        <v>9</v>
      </c>
      <c r="C21" s="2"/>
      <c r="D21" s="2"/>
      <c r="E21" s="3"/>
      <c r="F21" s="3"/>
      <c r="G21" s="4"/>
      <c r="H21" s="4"/>
      <c r="I21" s="4"/>
      <c r="J21" s="46"/>
      <c r="K21" s="2"/>
    </row>
    <row r="22" spans="1:13" ht="38.25">
      <c r="A22" s="21" t="s">
        <v>55</v>
      </c>
      <c r="B22" s="64" t="s">
        <v>80</v>
      </c>
      <c r="C22" s="64"/>
      <c r="D22" s="22" t="s">
        <v>37</v>
      </c>
      <c r="E22" s="22" t="s">
        <v>1</v>
      </c>
      <c r="F22" s="22" t="s">
        <v>53</v>
      </c>
      <c r="G22" s="22" t="s">
        <v>54</v>
      </c>
      <c r="H22" s="23" t="s">
        <v>59</v>
      </c>
      <c r="I22" s="23" t="s">
        <v>82</v>
      </c>
      <c r="J22" s="47" t="s">
        <v>64</v>
      </c>
      <c r="K22" s="21" t="s">
        <v>81</v>
      </c>
      <c r="L22" s="51" t="s">
        <v>29</v>
      </c>
      <c r="M22" s="63" t="s">
        <v>102</v>
      </c>
    </row>
    <row r="23" spans="1:13" ht="25.5">
      <c r="A23" s="5">
        <v>1</v>
      </c>
      <c r="B23" s="9" t="s">
        <v>26</v>
      </c>
      <c r="C23" s="14"/>
      <c r="D23" s="37" t="s">
        <v>10</v>
      </c>
      <c r="E23" s="6"/>
      <c r="F23" s="6" t="s">
        <v>28</v>
      </c>
      <c r="G23" s="6">
        <v>30</v>
      </c>
      <c r="H23" s="38"/>
      <c r="I23" s="53">
        <f aca="true" t="shared" si="3" ref="I23:I37">H23*K23+H23</f>
        <v>0</v>
      </c>
      <c r="J23" s="54">
        <f aca="true" t="shared" si="4" ref="J23:J37">H23*G23</f>
        <v>0</v>
      </c>
      <c r="K23" s="7">
        <v>0.08</v>
      </c>
      <c r="L23" s="54">
        <f aca="true" t="shared" si="5" ref="L23:L37">I23*G23</f>
        <v>0</v>
      </c>
      <c r="M23" s="62"/>
    </row>
    <row r="24" spans="1:13" ht="25.5">
      <c r="A24" s="5">
        <v>2</v>
      </c>
      <c r="B24" s="9" t="s">
        <v>77</v>
      </c>
      <c r="C24" s="14"/>
      <c r="D24" s="37" t="s">
        <v>10</v>
      </c>
      <c r="E24" s="6"/>
      <c r="F24" s="6" t="s">
        <v>28</v>
      </c>
      <c r="G24" s="6">
        <v>30</v>
      </c>
      <c r="H24" s="38"/>
      <c r="I24" s="53">
        <f t="shared" si="3"/>
        <v>0</v>
      </c>
      <c r="J24" s="54">
        <f t="shared" si="4"/>
        <v>0</v>
      </c>
      <c r="K24" s="7">
        <v>0.08</v>
      </c>
      <c r="L24" s="54">
        <f t="shared" si="5"/>
        <v>0</v>
      </c>
      <c r="M24" s="62"/>
    </row>
    <row r="25" spans="1:13" ht="25.5">
      <c r="A25" s="5">
        <v>3</v>
      </c>
      <c r="B25" s="9" t="s">
        <v>11</v>
      </c>
      <c r="C25" s="14"/>
      <c r="D25" s="37" t="s">
        <v>10</v>
      </c>
      <c r="E25" s="6"/>
      <c r="F25" s="6" t="s">
        <v>28</v>
      </c>
      <c r="G25" s="6">
        <v>10</v>
      </c>
      <c r="H25" s="38"/>
      <c r="I25" s="53">
        <f t="shared" si="3"/>
        <v>0</v>
      </c>
      <c r="J25" s="54">
        <f t="shared" si="4"/>
        <v>0</v>
      </c>
      <c r="K25" s="7">
        <v>0.08</v>
      </c>
      <c r="L25" s="54">
        <f t="shared" si="5"/>
        <v>0</v>
      </c>
      <c r="M25" s="62"/>
    </row>
    <row r="26" spans="1:13" ht="25.5">
      <c r="A26" s="5">
        <v>4</v>
      </c>
      <c r="B26" s="9" t="s">
        <v>78</v>
      </c>
      <c r="C26" s="14"/>
      <c r="D26" s="37" t="s">
        <v>10</v>
      </c>
      <c r="E26" s="6"/>
      <c r="F26" s="6" t="s">
        <v>28</v>
      </c>
      <c r="G26" s="6">
        <v>40</v>
      </c>
      <c r="H26" s="38"/>
      <c r="I26" s="53">
        <f t="shared" si="3"/>
        <v>0</v>
      </c>
      <c r="J26" s="54">
        <f t="shared" si="4"/>
        <v>0</v>
      </c>
      <c r="K26" s="7">
        <v>0.08</v>
      </c>
      <c r="L26" s="54">
        <f t="shared" si="5"/>
        <v>0</v>
      </c>
      <c r="M26" s="62"/>
    </row>
    <row r="27" spans="1:13" ht="25.5">
      <c r="A27" s="5">
        <v>5</v>
      </c>
      <c r="B27" s="9" t="s">
        <v>79</v>
      </c>
      <c r="C27" s="14"/>
      <c r="D27" s="37" t="s">
        <v>10</v>
      </c>
      <c r="E27" s="6"/>
      <c r="F27" s="6" t="s">
        <v>28</v>
      </c>
      <c r="G27" s="6">
        <v>45</v>
      </c>
      <c r="H27" s="38"/>
      <c r="I27" s="53">
        <f t="shared" si="3"/>
        <v>0</v>
      </c>
      <c r="J27" s="54">
        <f t="shared" si="4"/>
        <v>0</v>
      </c>
      <c r="K27" s="7">
        <v>0.08</v>
      </c>
      <c r="L27" s="54">
        <f t="shared" si="5"/>
        <v>0</v>
      </c>
      <c r="M27" s="62"/>
    </row>
    <row r="28" spans="1:13" ht="25.5">
      <c r="A28" s="5">
        <v>6</v>
      </c>
      <c r="B28" s="9" t="s">
        <v>27</v>
      </c>
      <c r="C28" s="14"/>
      <c r="D28" s="37" t="s">
        <v>10</v>
      </c>
      <c r="E28" s="6"/>
      <c r="F28" s="6" t="s">
        <v>28</v>
      </c>
      <c r="G28" s="6">
        <v>10</v>
      </c>
      <c r="H28" s="38"/>
      <c r="I28" s="53">
        <f t="shared" si="3"/>
        <v>0</v>
      </c>
      <c r="J28" s="54">
        <f t="shared" si="4"/>
        <v>0</v>
      </c>
      <c r="K28" s="7">
        <v>0.08</v>
      </c>
      <c r="L28" s="54">
        <f t="shared" si="5"/>
        <v>0</v>
      </c>
      <c r="M28" s="62"/>
    </row>
    <row r="29" spans="1:13" ht="25.5">
      <c r="A29" s="5">
        <v>7</v>
      </c>
      <c r="B29" s="9" t="s">
        <v>12</v>
      </c>
      <c r="C29" s="14"/>
      <c r="D29" s="37" t="s">
        <v>10</v>
      </c>
      <c r="E29" s="6"/>
      <c r="F29" s="6" t="s">
        <v>28</v>
      </c>
      <c r="G29" s="6">
        <v>5</v>
      </c>
      <c r="H29" s="38"/>
      <c r="I29" s="53">
        <f t="shared" si="3"/>
        <v>0</v>
      </c>
      <c r="J29" s="54">
        <f t="shared" si="4"/>
        <v>0</v>
      </c>
      <c r="K29" s="7">
        <v>0.08</v>
      </c>
      <c r="L29" s="54">
        <f t="shared" si="5"/>
        <v>0</v>
      </c>
      <c r="M29" s="62"/>
    </row>
    <row r="30" spans="1:13" ht="25.5">
      <c r="A30" s="5">
        <v>8</v>
      </c>
      <c r="B30" s="9" t="s">
        <v>13</v>
      </c>
      <c r="C30" s="14"/>
      <c r="D30" s="37" t="s">
        <v>10</v>
      </c>
      <c r="E30" s="6"/>
      <c r="F30" s="6" t="s">
        <v>28</v>
      </c>
      <c r="G30" s="6">
        <v>10</v>
      </c>
      <c r="H30" s="38"/>
      <c r="I30" s="53">
        <f t="shared" si="3"/>
        <v>0</v>
      </c>
      <c r="J30" s="54">
        <f t="shared" si="4"/>
        <v>0</v>
      </c>
      <c r="K30" s="7">
        <v>0.08</v>
      </c>
      <c r="L30" s="54">
        <f t="shared" si="5"/>
        <v>0</v>
      </c>
      <c r="M30" s="62"/>
    </row>
    <row r="31" spans="1:13" ht="25.5">
      <c r="A31" s="5">
        <v>9</v>
      </c>
      <c r="B31" s="9" t="s">
        <v>39</v>
      </c>
      <c r="C31" s="14"/>
      <c r="D31" s="37" t="s">
        <v>10</v>
      </c>
      <c r="E31" s="6"/>
      <c r="F31" s="6" t="s">
        <v>28</v>
      </c>
      <c r="G31" s="6">
        <v>35</v>
      </c>
      <c r="H31" s="38"/>
      <c r="I31" s="53">
        <f t="shared" si="3"/>
        <v>0</v>
      </c>
      <c r="J31" s="54">
        <f t="shared" si="4"/>
        <v>0</v>
      </c>
      <c r="K31" s="7">
        <v>0.08</v>
      </c>
      <c r="L31" s="54">
        <f t="shared" si="5"/>
        <v>0</v>
      </c>
      <c r="M31" s="62"/>
    </row>
    <row r="32" spans="1:13" ht="25.5">
      <c r="A32" s="5">
        <v>10</v>
      </c>
      <c r="B32" s="9" t="s">
        <v>40</v>
      </c>
      <c r="C32" s="14"/>
      <c r="D32" s="37" t="s">
        <v>10</v>
      </c>
      <c r="E32" s="6"/>
      <c r="F32" s="6" t="s">
        <v>28</v>
      </c>
      <c r="G32" s="6">
        <v>35</v>
      </c>
      <c r="H32" s="38"/>
      <c r="I32" s="53">
        <f t="shared" si="3"/>
        <v>0</v>
      </c>
      <c r="J32" s="54">
        <f t="shared" si="4"/>
        <v>0</v>
      </c>
      <c r="K32" s="7">
        <v>0.08</v>
      </c>
      <c r="L32" s="54">
        <f t="shared" si="5"/>
        <v>0</v>
      </c>
      <c r="M32" s="62"/>
    </row>
    <row r="33" spans="1:13" ht="25.5">
      <c r="A33" s="5">
        <v>11</v>
      </c>
      <c r="B33" s="9" t="s">
        <v>61</v>
      </c>
      <c r="C33" s="14"/>
      <c r="D33" s="37" t="s">
        <v>10</v>
      </c>
      <c r="E33" s="6"/>
      <c r="F33" s="6" t="s">
        <v>28</v>
      </c>
      <c r="G33" s="6">
        <v>10</v>
      </c>
      <c r="H33" s="38"/>
      <c r="I33" s="53">
        <f t="shared" si="3"/>
        <v>0</v>
      </c>
      <c r="J33" s="54">
        <f t="shared" si="4"/>
        <v>0</v>
      </c>
      <c r="K33" s="7">
        <v>0.08</v>
      </c>
      <c r="L33" s="54">
        <f t="shared" si="5"/>
        <v>0</v>
      </c>
      <c r="M33" s="62"/>
    </row>
    <row r="34" spans="1:13" ht="25.5">
      <c r="A34" s="5">
        <v>12</v>
      </c>
      <c r="B34" s="9" t="s">
        <v>62</v>
      </c>
      <c r="C34" s="14"/>
      <c r="D34" s="37" t="s">
        <v>10</v>
      </c>
      <c r="E34" s="6"/>
      <c r="F34" s="6" t="s">
        <v>28</v>
      </c>
      <c r="G34" s="6">
        <v>7</v>
      </c>
      <c r="H34" s="38"/>
      <c r="I34" s="53">
        <f t="shared" si="3"/>
        <v>0</v>
      </c>
      <c r="J34" s="54">
        <f t="shared" si="4"/>
        <v>0</v>
      </c>
      <c r="K34" s="7">
        <v>0.08</v>
      </c>
      <c r="L34" s="54">
        <f t="shared" si="5"/>
        <v>0</v>
      </c>
      <c r="M34" s="62"/>
    </row>
    <row r="35" spans="1:13" ht="25.5">
      <c r="A35" s="5">
        <v>13</v>
      </c>
      <c r="B35" s="9" t="s">
        <v>63</v>
      </c>
      <c r="C35" s="14"/>
      <c r="D35" s="37" t="s">
        <v>10</v>
      </c>
      <c r="E35" s="6"/>
      <c r="F35" s="6" t="s">
        <v>28</v>
      </c>
      <c r="G35" s="6">
        <v>20</v>
      </c>
      <c r="H35" s="38"/>
      <c r="I35" s="53">
        <f t="shared" si="3"/>
        <v>0</v>
      </c>
      <c r="J35" s="54">
        <f t="shared" si="4"/>
        <v>0</v>
      </c>
      <c r="K35" s="7">
        <v>0.08</v>
      </c>
      <c r="L35" s="54">
        <f t="shared" si="5"/>
        <v>0</v>
      </c>
      <c r="M35" s="62"/>
    </row>
    <row r="36" spans="1:13" ht="25.5">
      <c r="A36" s="5">
        <v>14</v>
      </c>
      <c r="B36" s="9" t="s">
        <v>41</v>
      </c>
      <c r="C36" s="14"/>
      <c r="D36" s="37" t="s">
        <v>10</v>
      </c>
      <c r="E36" s="6"/>
      <c r="F36" s="6" t="s">
        <v>28</v>
      </c>
      <c r="G36" s="6">
        <v>20</v>
      </c>
      <c r="H36" s="38"/>
      <c r="I36" s="53">
        <f t="shared" si="3"/>
        <v>0</v>
      </c>
      <c r="J36" s="54">
        <f t="shared" si="4"/>
        <v>0</v>
      </c>
      <c r="K36" s="7">
        <v>0.08</v>
      </c>
      <c r="L36" s="54">
        <f t="shared" si="5"/>
        <v>0</v>
      </c>
      <c r="M36" s="62"/>
    </row>
    <row r="37" spans="1:13" ht="25.5">
      <c r="A37" s="5">
        <v>15</v>
      </c>
      <c r="B37" s="9" t="s">
        <v>72</v>
      </c>
      <c r="C37" s="14"/>
      <c r="D37" s="37" t="s">
        <v>10</v>
      </c>
      <c r="E37" s="6"/>
      <c r="F37" s="6" t="s">
        <v>28</v>
      </c>
      <c r="G37" s="6">
        <v>10</v>
      </c>
      <c r="H37" s="38"/>
      <c r="I37" s="53">
        <f t="shared" si="3"/>
        <v>0</v>
      </c>
      <c r="J37" s="54">
        <f t="shared" si="4"/>
        <v>0</v>
      </c>
      <c r="K37" s="7">
        <v>0.08</v>
      </c>
      <c r="L37" s="54">
        <f t="shared" si="5"/>
        <v>0</v>
      </c>
      <c r="M37" s="62"/>
    </row>
    <row r="38" spans="1:12" ht="12.75">
      <c r="A38" s="8"/>
      <c r="B38" s="10"/>
      <c r="C38" s="8"/>
      <c r="D38" s="8"/>
      <c r="E38" s="11"/>
      <c r="F38" s="11"/>
      <c r="G38" s="12" t="s">
        <v>45</v>
      </c>
      <c r="H38" s="12"/>
      <c r="I38" s="12"/>
      <c r="J38" s="48">
        <f>SUM(J23:J37)</f>
        <v>0</v>
      </c>
      <c r="K38" s="36"/>
      <c r="L38" s="59">
        <f>SUM(L23:L37)</f>
        <v>0</v>
      </c>
    </row>
    <row r="39" spans="1:12" ht="12.75">
      <c r="A39" s="8"/>
      <c r="B39" s="10"/>
      <c r="C39" s="8"/>
      <c r="D39" s="8"/>
      <c r="E39" s="11"/>
      <c r="F39" s="11"/>
      <c r="G39" s="12"/>
      <c r="H39" s="12"/>
      <c r="I39" s="12"/>
      <c r="J39" s="49"/>
      <c r="K39" s="41"/>
      <c r="L39" s="60"/>
    </row>
    <row r="40" spans="1:11" ht="18">
      <c r="A40" s="1"/>
      <c r="B40" s="13" t="s">
        <v>98</v>
      </c>
      <c r="C40" s="2"/>
      <c r="D40" s="2"/>
      <c r="E40" s="3"/>
      <c r="F40" s="3"/>
      <c r="G40" s="4"/>
      <c r="H40" s="4"/>
      <c r="I40" s="4"/>
      <c r="J40" s="46"/>
      <c r="K40" s="2"/>
    </row>
    <row r="41" spans="1:13" ht="38.25">
      <c r="A41" s="21" t="s">
        <v>55</v>
      </c>
      <c r="B41" s="64" t="s">
        <v>80</v>
      </c>
      <c r="C41" s="64"/>
      <c r="D41" s="22" t="s">
        <v>37</v>
      </c>
      <c r="E41" s="22" t="s">
        <v>1</v>
      </c>
      <c r="F41" s="22" t="s">
        <v>53</v>
      </c>
      <c r="G41" s="22" t="s">
        <v>54</v>
      </c>
      <c r="H41" s="23" t="s">
        <v>59</v>
      </c>
      <c r="I41" s="23" t="s">
        <v>82</v>
      </c>
      <c r="J41" s="47" t="s">
        <v>64</v>
      </c>
      <c r="K41" s="21" t="s">
        <v>81</v>
      </c>
      <c r="L41" s="51" t="s">
        <v>29</v>
      </c>
      <c r="M41" s="63" t="s">
        <v>102</v>
      </c>
    </row>
    <row r="42" spans="1:13" ht="12.75">
      <c r="A42" s="42">
        <v>1</v>
      </c>
      <c r="B42" s="9" t="s">
        <v>65</v>
      </c>
      <c r="C42" s="42"/>
      <c r="D42" s="42"/>
      <c r="E42" s="43"/>
      <c r="F42" s="43" t="s">
        <v>49</v>
      </c>
      <c r="G42" s="43">
        <v>100</v>
      </c>
      <c r="H42" s="39"/>
      <c r="I42" s="53">
        <f aca="true" t="shared" si="6" ref="I42:I56">H42*K42+H42</f>
        <v>0</v>
      </c>
      <c r="J42" s="54">
        <f aca="true" t="shared" si="7" ref="J42:J56">H42*G42</f>
        <v>0</v>
      </c>
      <c r="K42" s="7">
        <v>0.08</v>
      </c>
      <c r="L42" s="54">
        <f aca="true" t="shared" si="8" ref="L42:L56">I42*G42</f>
        <v>0</v>
      </c>
      <c r="M42" s="62"/>
    </row>
    <row r="43" spans="1:13" ht="12.75">
      <c r="A43" s="42">
        <v>2</v>
      </c>
      <c r="B43" s="9" t="s">
        <v>66</v>
      </c>
      <c r="C43" s="42"/>
      <c r="D43" s="42"/>
      <c r="E43" s="43"/>
      <c r="F43" s="43" t="s">
        <v>49</v>
      </c>
      <c r="G43" s="43">
        <v>100</v>
      </c>
      <c r="H43" s="39"/>
      <c r="I43" s="53">
        <f t="shared" si="6"/>
        <v>0</v>
      </c>
      <c r="J43" s="54">
        <f t="shared" si="7"/>
        <v>0</v>
      </c>
      <c r="K43" s="7">
        <v>0.08</v>
      </c>
      <c r="L43" s="54">
        <f t="shared" si="8"/>
        <v>0</v>
      </c>
      <c r="M43" s="62"/>
    </row>
    <row r="44" spans="1:13" ht="12.75">
      <c r="A44" s="42">
        <v>3</v>
      </c>
      <c r="B44" s="9" t="s">
        <v>67</v>
      </c>
      <c r="C44" s="42"/>
      <c r="D44" s="42"/>
      <c r="E44" s="43"/>
      <c r="F44" s="43" t="s">
        <v>49</v>
      </c>
      <c r="G44" s="43">
        <v>100</v>
      </c>
      <c r="H44" s="39"/>
      <c r="I44" s="53">
        <f t="shared" si="6"/>
        <v>0</v>
      </c>
      <c r="J44" s="54">
        <f t="shared" si="7"/>
        <v>0</v>
      </c>
      <c r="K44" s="7">
        <v>0.08</v>
      </c>
      <c r="L44" s="54">
        <f t="shared" si="8"/>
        <v>0</v>
      </c>
      <c r="M44" s="62"/>
    </row>
    <row r="45" spans="1:13" ht="12.75">
      <c r="A45" s="42">
        <v>4</v>
      </c>
      <c r="B45" s="9" t="s">
        <v>68</v>
      </c>
      <c r="C45" s="42"/>
      <c r="D45" s="42"/>
      <c r="E45" s="43"/>
      <c r="F45" s="43" t="s">
        <v>49</v>
      </c>
      <c r="G45" s="43">
        <v>100</v>
      </c>
      <c r="H45" s="39"/>
      <c r="I45" s="53">
        <f t="shared" si="6"/>
        <v>0</v>
      </c>
      <c r="J45" s="54">
        <f t="shared" si="7"/>
        <v>0</v>
      </c>
      <c r="K45" s="7">
        <v>0.08</v>
      </c>
      <c r="L45" s="54">
        <f t="shared" si="8"/>
        <v>0</v>
      </c>
      <c r="M45" s="62"/>
    </row>
    <row r="46" spans="1:13" ht="12.75">
      <c r="A46" s="42">
        <v>5</v>
      </c>
      <c r="B46" s="9" t="s">
        <v>69</v>
      </c>
      <c r="C46" s="42"/>
      <c r="D46" s="42"/>
      <c r="E46" s="43"/>
      <c r="F46" s="43" t="s">
        <v>49</v>
      </c>
      <c r="G46" s="43">
        <v>40</v>
      </c>
      <c r="H46" s="39"/>
      <c r="I46" s="53">
        <f t="shared" si="6"/>
        <v>0</v>
      </c>
      <c r="J46" s="54">
        <f t="shared" si="7"/>
        <v>0</v>
      </c>
      <c r="K46" s="7">
        <v>0.08</v>
      </c>
      <c r="L46" s="54">
        <f t="shared" si="8"/>
        <v>0</v>
      </c>
      <c r="M46" s="62"/>
    </row>
    <row r="47" spans="1:13" ht="12.75">
      <c r="A47" s="42">
        <v>6</v>
      </c>
      <c r="B47" s="9" t="s">
        <v>14</v>
      </c>
      <c r="C47" s="42"/>
      <c r="D47" s="42"/>
      <c r="E47" s="43"/>
      <c r="F47" s="43" t="s">
        <v>49</v>
      </c>
      <c r="G47" s="43">
        <v>60</v>
      </c>
      <c r="H47" s="39"/>
      <c r="I47" s="53">
        <f t="shared" si="6"/>
        <v>0</v>
      </c>
      <c r="J47" s="54">
        <f t="shared" si="7"/>
        <v>0</v>
      </c>
      <c r="K47" s="7">
        <v>0.08</v>
      </c>
      <c r="L47" s="54">
        <f t="shared" si="8"/>
        <v>0</v>
      </c>
      <c r="M47" s="62"/>
    </row>
    <row r="48" spans="1:13" ht="12.75">
      <c r="A48" s="42">
        <v>7</v>
      </c>
      <c r="B48" s="9" t="s">
        <v>70</v>
      </c>
      <c r="C48" s="42"/>
      <c r="D48" s="42"/>
      <c r="E48" s="43"/>
      <c r="F48" s="43" t="s">
        <v>49</v>
      </c>
      <c r="G48" s="43">
        <v>40</v>
      </c>
      <c r="H48" s="39"/>
      <c r="I48" s="53">
        <f t="shared" si="6"/>
        <v>0</v>
      </c>
      <c r="J48" s="54">
        <f t="shared" si="7"/>
        <v>0</v>
      </c>
      <c r="K48" s="7">
        <v>0.08</v>
      </c>
      <c r="L48" s="54">
        <f t="shared" si="8"/>
        <v>0</v>
      </c>
      <c r="M48" s="62"/>
    </row>
    <row r="49" spans="1:13" ht="12.75">
      <c r="A49" s="42">
        <v>8</v>
      </c>
      <c r="B49" s="9" t="s">
        <v>57</v>
      </c>
      <c r="C49" s="42"/>
      <c r="D49" s="42"/>
      <c r="E49" s="43"/>
      <c r="F49" s="43" t="s">
        <v>49</v>
      </c>
      <c r="G49" s="43">
        <v>30</v>
      </c>
      <c r="H49" s="39"/>
      <c r="I49" s="53">
        <f t="shared" si="6"/>
        <v>0</v>
      </c>
      <c r="J49" s="54">
        <f t="shared" si="7"/>
        <v>0</v>
      </c>
      <c r="K49" s="7">
        <v>0.08</v>
      </c>
      <c r="L49" s="54">
        <f t="shared" si="8"/>
        <v>0</v>
      </c>
      <c r="M49" s="62"/>
    </row>
    <row r="50" spans="1:13" ht="12.75">
      <c r="A50" s="42">
        <v>9</v>
      </c>
      <c r="B50" s="9" t="s">
        <v>71</v>
      </c>
      <c r="C50" s="42"/>
      <c r="D50" s="42"/>
      <c r="E50" s="43"/>
      <c r="F50" s="43" t="s">
        <v>49</v>
      </c>
      <c r="G50" s="43">
        <v>40</v>
      </c>
      <c r="H50" s="39"/>
      <c r="I50" s="53">
        <f t="shared" si="6"/>
        <v>0</v>
      </c>
      <c r="J50" s="54">
        <f t="shared" si="7"/>
        <v>0</v>
      </c>
      <c r="K50" s="7">
        <v>0.08</v>
      </c>
      <c r="L50" s="54">
        <f t="shared" si="8"/>
        <v>0</v>
      </c>
      <c r="M50" s="62"/>
    </row>
    <row r="51" spans="1:13" ht="12.75">
      <c r="A51" s="42">
        <v>10</v>
      </c>
      <c r="B51" s="9" t="s">
        <v>15</v>
      </c>
      <c r="C51" s="42"/>
      <c r="D51" s="42"/>
      <c r="E51" s="43"/>
      <c r="F51" s="43" t="s">
        <v>49</v>
      </c>
      <c r="G51" s="43">
        <v>60</v>
      </c>
      <c r="H51" s="39"/>
      <c r="I51" s="53">
        <f t="shared" si="6"/>
        <v>0</v>
      </c>
      <c r="J51" s="54">
        <f t="shared" si="7"/>
        <v>0</v>
      </c>
      <c r="K51" s="7">
        <v>0.08</v>
      </c>
      <c r="L51" s="54">
        <f t="shared" si="8"/>
        <v>0</v>
      </c>
      <c r="M51" s="62"/>
    </row>
    <row r="52" spans="1:13" ht="12.75">
      <c r="A52" s="42">
        <v>11</v>
      </c>
      <c r="B52" s="9" t="s">
        <v>16</v>
      </c>
      <c r="C52" s="42"/>
      <c r="D52" s="42"/>
      <c r="E52" s="43"/>
      <c r="F52" s="43" t="s">
        <v>49</v>
      </c>
      <c r="G52" s="43">
        <v>60</v>
      </c>
      <c r="H52" s="39"/>
      <c r="I52" s="53">
        <f t="shared" si="6"/>
        <v>0</v>
      </c>
      <c r="J52" s="54">
        <f t="shared" si="7"/>
        <v>0</v>
      </c>
      <c r="K52" s="7">
        <v>0.08</v>
      </c>
      <c r="L52" s="54">
        <f t="shared" si="8"/>
        <v>0</v>
      </c>
      <c r="M52" s="62"/>
    </row>
    <row r="53" spans="1:13" ht="12.75">
      <c r="A53" s="42">
        <v>12</v>
      </c>
      <c r="B53" s="9" t="s">
        <v>58</v>
      </c>
      <c r="C53" s="42"/>
      <c r="D53" s="42"/>
      <c r="E53" s="43"/>
      <c r="F53" s="43" t="s">
        <v>49</v>
      </c>
      <c r="G53" s="43">
        <v>30</v>
      </c>
      <c r="H53" s="39"/>
      <c r="I53" s="53">
        <f t="shared" si="6"/>
        <v>0</v>
      </c>
      <c r="J53" s="54">
        <f t="shared" si="7"/>
        <v>0</v>
      </c>
      <c r="K53" s="7">
        <v>0.08</v>
      </c>
      <c r="L53" s="54">
        <f t="shared" si="8"/>
        <v>0</v>
      </c>
      <c r="M53" s="62"/>
    </row>
    <row r="54" spans="1:13" ht="12.75">
      <c r="A54" s="42">
        <v>13</v>
      </c>
      <c r="B54" s="9" t="s">
        <v>17</v>
      </c>
      <c r="C54" s="42"/>
      <c r="D54" s="42"/>
      <c r="E54" s="43"/>
      <c r="F54" s="43" t="s">
        <v>49</v>
      </c>
      <c r="G54" s="43">
        <v>30</v>
      </c>
      <c r="H54" s="39"/>
      <c r="I54" s="53">
        <f t="shared" si="6"/>
        <v>0</v>
      </c>
      <c r="J54" s="54">
        <f t="shared" si="7"/>
        <v>0</v>
      </c>
      <c r="K54" s="7">
        <v>0.08</v>
      </c>
      <c r="L54" s="54">
        <f t="shared" si="8"/>
        <v>0</v>
      </c>
      <c r="M54" s="62"/>
    </row>
    <row r="55" spans="1:13" ht="12.75">
      <c r="A55" s="42">
        <v>14</v>
      </c>
      <c r="B55" s="9" t="s">
        <v>18</v>
      </c>
      <c r="C55" s="42"/>
      <c r="D55" s="42"/>
      <c r="E55" s="43"/>
      <c r="F55" s="43" t="s">
        <v>49</v>
      </c>
      <c r="G55" s="43">
        <v>30</v>
      </c>
      <c r="H55" s="39"/>
      <c r="I55" s="53">
        <f t="shared" si="6"/>
        <v>0</v>
      </c>
      <c r="J55" s="54">
        <f t="shared" si="7"/>
        <v>0</v>
      </c>
      <c r="K55" s="7">
        <v>0.08</v>
      </c>
      <c r="L55" s="54">
        <f t="shared" si="8"/>
        <v>0</v>
      </c>
      <c r="M55" s="62"/>
    </row>
    <row r="56" spans="1:13" ht="12.75">
      <c r="A56" s="42">
        <v>15</v>
      </c>
      <c r="B56" s="9" t="s">
        <v>19</v>
      </c>
      <c r="C56" s="42"/>
      <c r="D56" s="42"/>
      <c r="E56" s="43"/>
      <c r="F56" s="43" t="s">
        <v>49</v>
      </c>
      <c r="G56" s="43">
        <v>30</v>
      </c>
      <c r="H56" s="39"/>
      <c r="I56" s="53">
        <f t="shared" si="6"/>
        <v>0</v>
      </c>
      <c r="J56" s="54">
        <f t="shared" si="7"/>
        <v>0</v>
      </c>
      <c r="K56" s="7">
        <v>0.08</v>
      </c>
      <c r="L56" s="54">
        <f t="shared" si="8"/>
        <v>0</v>
      </c>
      <c r="M56" s="62"/>
    </row>
    <row r="57" spans="1:12" ht="12.75">
      <c r="A57" s="8"/>
      <c r="B57" s="10"/>
      <c r="C57" s="8"/>
      <c r="D57" s="8"/>
      <c r="E57" s="11"/>
      <c r="F57" s="11"/>
      <c r="G57" s="11"/>
      <c r="H57" s="40"/>
      <c r="I57" s="57"/>
      <c r="J57" s="58">
        <f>SUM(J42:J56)</f>
        <v>0</v>
      </c>
      <c r="K57" s="34"/>
      <c r="L57" s="58">
        <f>SUM(L42:L56)</f>
        <v>0</v>
      </c>
    </row>
    <row r="58" spans="1:12" ht="12.75">
      <c r="A58" s="8"/>
      <c r="B58" s="10"/>
      <c r="C58" s="8"/>
      <c r="D58" s="8"/>
      <c r="E58" s="11"/>
      <c r="F58" s="11"/>
      <c r="G58" s="11"/>
      <c r="H58" s="40"/>
      <c r="I58" s="57"/>
      <c r="J58" s="58"/>
      <c r="K58" s="34"/>
      <c r="L58" s="58"/>
    </row>
    <row r="59" spans="1:11" ht="18">
      <c r="A59" s="1"/>
      <c r="B59" s="13" t="s">
        <v>99</v>
      </c>
      <c r="C59" s="2"/>
      <c r="D59" s="2"/>
      <c r="E59" s="3"/>
      <c r="F59" s="3"/>
      <c r="G59" s="4"/>
      <c r="H59" s="4"/>
      <c r="I59" s="4"/>
      <c r="J59" s="46"/>
      <c r="K59" s="2"/>
    </row>
    <row r="60" spans="1:13" ht="38.25">
      <c r="A60" s="21" t="s">
        <v>55</v>
      </c>
      <c r="B60" s="64" t="s">
        <v>80</v>
      </c>
      <c r="C60" s="64"/>
      <c r="D60" s="22" t="s">
        <v>37</v>
      </c>
      <c r="E60" s="22" t="s">
        <v>1</v>
      </c>
      <c r="F60" s="22" t="s">
        <v>53</v>
      </c>
      <c r="G60" s="22" t="s">
        <v>54</v>
      </c>
      <c r="H60" s="23" t="s">
        <v>59</v>
      </c>
      <c r="I60" s="23" t="s">
        <v>82</v>
      </c>
      <c r="J60" s="47" t="s">
        <v>64</v>
      </c>
      <c r="K60" s="21" t="s">
        <v>81</v>
      </c>
      <c r="L60" s="51" t="s">
        <v>29</v>
      </c>
      <c r="M60" s="63" t="s">
        <v>102</v>
      </c>
    </row>
    <row r="61" spans="1:13" ht="12.75">
      <c r="A61" s="42">
        <v>1</v>
      </c>
      <c r="B61" s="44" t="s">
        <v>20</v>
      </c>
      <c r="C61" s="42"/>
      <c r="D61" s="42" t="s">
        <v>21</v>
      </c>
      <c r="E61" s="43"/>
      <c r="F61" s="43" t="s">
        <v>36</v>
      </c>
      <c r="G61" s="43">
        <v>15</v>
      </c>
      <c r="H61" s="39"/>
      <c r="I61" s="53">
        <f>H61*K61+H61</f>
        <v>0</v>
      </c>
      <c r="J61" s="54">
        <f>H61*G61</f>
        <v>0</v>
      </c>
      <c r="K61" s="7">
        <v>0.08</v>
      </c>
      <c r="L61" s="54">
        <f>I61*G61</f>
        <v>0</v>
      </c>
      <c r="M61" s="62"/>
    </row>
    <row r="62" spans="1:13" ht="12.75">
      <c r="A62" s="42">
        <v>2</v>
      </c>
      <c r="B62" s="44" t="s">
        <v>22</v>
      </c>
      <c r="C62" s="42"/>
      <c r="D62" s="42" t="s">
        <v>84</v>
      </c>
      <c r="E62" s="43"/>
      <c r="F62" s="43" t="s">
        <v>36</v>
      </c>
      <c r="G62" s="43">
        <v>10</v>
      </c>
      <c r="H62" s="39"/>
      <c r="I62" s="53">
        <f>H62*K62+H62</f>
        <v>0</v>
      </c>
      <c r="J62" s="54">
        <f>H62*G62</f>
        <v>0</v>
      </c>
      <c r="K62" s="7">
        <v>0.08</v>
      </c>
      <c r="L62" s="54">
        <f>I62*G62</f>
        <v>0</v>
      </c>
      <c r="M62" s="62"/>
    </row>
    <row r="63" spans="1:13" ht="25.5">
      <c r="A63" s="42">
        <v>3</v>
      </c>
      <c r="B63" s="44" t="s">
        <v>85</v>
      </c>
      <c r="C63" s="42"/>
      <c r="D63" s="42" t="s">
        <v>86</v>
      </c>
      <c r="E63" s="43"/>
      <c r="F63" s="43" t="s">
        <v>36</v>
      </c>
      <c r="G63" s="43">
        <v>5</v>
      </c>
      <c r="H63" s="39"/>
      <c r="I63" s="53">
        <f>H63*K63+H63</f>
        <v>0</v>
      </c>
      <c r="J63" s="54">
        <f>H63*G63</f>
        <v>0</v>
      </c>
      <c r="K63" s="7">
        <v>0.08</v>
      </c>
      <c r="L63" s="54">
        <f>I63*G63</f>
        <v>0</v>
      </c>
      <c r="M63" s="62"/>
    </row>
    <row r="64" spans="1:13" ht="25.5">
      <c r="A64" s="42">
        <v>4</v>
      </c>
      <c r="B64" s="44" t="s">
        <v>87</v>
      </c>
      <c r="C64" s="42"/>
      <c r="D64" s="42" t="s">
        <v>86</v>
      </c>
      <c r="E64" s="43"/>
      <c r="F64" s="43" t="s">
        <v>36</v>
      </c>
      <c r="G64" s="43">
        <v>10</v>
      </c>
      <c r="H64" s="39"/>
      <c r="I64" s="53">
        <f>H64*K64+H64</f>
        <v>0</v>
      </c>
      <c r="J64" s="54">
        <f>H64*G64</f>
        <v>0</v>
      </c>
      <c r="K64" s="7">
        <v>0.08</v>
      </c>
      <c r="L64" s="54">
        <f>I64*G64</f>
        <v>0</v>
      </c>
      <c r="M64" s="62"/>
    </row>
    <row r="65" spans="1:12" ht="12.75">
      <c r="A65" s="8"/>
      <c r="B65" s="10"/>
      <c r="C65" s="8"/>
      <c r="D65" s="8"/>
      <c r="E65" s="11"/>
      <c r="F65" s="11"/>
      <c r="G65" s="11"/>
      <c r="H65" s="40"/>
      <c r="I65" s="57"/>
      <c r="J65" s="58">
        <f>SUM(J61:J64)</f>
        <v>0</v>
      </c>
      <c r="K65" s="34"/>
      <c r="L65" s="58">
        <f>SUM(L61:L64)</f>
        <v>0</v>
      </c>
    </row>
    <row r="66" spans="1:12" ht="12.75">
      <c r="A66" s="8" t="s">
        <v>103</v>
      </c>
      <c r="B66" s="10"/>
      <c r="C66" s="8"/>
      <c r="D66" s="8"/>
      <c r="E66" s="11"/>
      <c r="F66" s="11"/>
      <c r="G66" s="11"/>
      <c r="H66" s="40"/>
      <c r="I66" s="57"/>
      <c r="J66" s="58"/>
      <c r="K66" s="34"/>
      <c r="L66" s="58"/>
    </row>
    <row r="67" spans="1:12" ht="12.75">
      <c r="A67" s="8" t="s">
        <v>104</v>
      </c>
      <c r="B67" s="10"/>
      <c r="C67" s="8"/>
      <c r="D67" s="8"/>
      <c r="E67" s="11"/>
      <c r="F67" s="11"/>
      <c r="G67" s="11"/>
      <c r="H67" s="40"/>
      <c r="I67" s="57"/>
      <c r="J67" s="58"/>
      <c r="K67" s="34"/>
      <c r="L67" s="58"/>
    </row>
    <row r="68" spans="1:12" ht="12.75">
      <c r="A68" s="8" t="s">
        <v>105</v>
      </c>
      <c r="B68" s="10"/>
      <c r="C68" s="8"/>
      <c r="D68" s="8"/>
      <c r="E68" s="11"/>
      <c r="F68" s="11"/>
      <c r="G68" s="11"/>
      <c r="H68" s="40"/>
      <c r="I68" s="57"/>
      <c r="J68" s="58"/>
      <c r="K68" s="34"/>
      <c r="L68" s="58"/>
    </row>
    <row r="69" spans="1:12" ht="12.75">
      <c r="A69" s="8" t="s">
        <v>106</v>
      </c>
      <c r="B69" s="10"/>
      <c r="C69" s="8"/>
      <c r="D69" s="8"/>
      <c r="E69" s="11"/>
      <c r="F69" s="11"/>
      <c r="G69" s="11"/>
      <c r="H69" s="40"/>
      <c r="I69" s="57"/>
      <c r="J69" s="58"/>
      <c r="K69" s="34"/>
      <c r="L69" s="58"/>
    </row>
    <row r="70" spans="1:12" ht="12.75">
      <c r="A70" s="8" t="s">
        <v>107</v>
      </c>
      <c r="B70" s="10"/>
      <c r="C70" s="8"/>
      <c r="D70" s="8"/>
      <c r="E70" s="11"/>
      <c r="F70" s="11"/>
      <c r="G70" s="11"/>
      <c r="H70" s="40"/>
      <c r="I70" s="57"/>
      <c r="J70" s="58"/>
      <c r="K70" s="34"/>
      <c r="L70" s="58"/>
    </row>
    <row r="71" spans="1:12" ht="12.75">
      <c r="A71" s="8" t="s">
        <v>108</v>
      </c>
      <c r="B71" s="10"/>
      <c r="C71" s="8"/>
      <c r="D71" s="8"/>
      <c r="E71" s="11"/>
      <c r="F71" s="11"/>
      <c r="G71" s="11"/>
      <c r="H71" s="40"/>
      <c r="I71" s="57"/>
      <c r="J71" s="58"/>
      <c r="K71" s="34"/>
      <c r="L71" s="58"/>
    </row>
    <row r="72" spans="1:12" ht="12.75">
      <c r="A72" s="8" t="s">
        <v>109</v>
      </c>
      <c r="B72" s="10"/>
      <c r="C72" s="8"/>
      <c r="D72" s="8"/>
      <c r="E72" s="11"/>
      <c r="F72" s="11"/>
      <c r="G72" s="11"/>
      <c r="H72" s="40"/>
      <c r="I72" s="57"/>
      <c r="J72" s="58"/>
      <c r="K72" s="34"/>
      <c r="L72" s="58"/>
    </row>
    <row r="73" spans="1:12" ht="12.75">
      <c r="A73" s="8"/>
      <c r="B73" s="10"/>
      <c r="C73" s="8"/>
      <c r="D73" s="8"/>
      <c r="E73" s="11"/>
      <c r="F73" s="11"/>
      <c r="G73" s="11"/>
      <c r="H73" s="40"/>
      <c r="I73" s="57"/>
      <c r="J73" s="58"/>
      <c r="K73" s="34"/>
      <c r="L73" s="58"/>
    </row>
    <row r="74" spans="1:11" ht="18">
      <c r="A74" s="1"/>
      <c r="B74" s="13" t="s">
        <v>100</v>
      </c>
      <c r="C74" s="2"/>
      <c r="D74" s="2"/>
      <c r="E74" s="3"/>
      <c r="F74" s="3"/>
      <c r="G74" s="4"/>
      <c r="H74" s="4"/>
      <c r="I74" s="4"/>
      <c r="J74" s="46"/>
      <c r="K74" s="2"/>
    </row>
    <row r="75" spans="1:13" ht="38.25">
      <c r="A75" s="21" t="s">
        <v>55</v>
      </c>
      <c r="B75" s="64" t="s">
        <v>80</v>
      </c>
      <c r="C75" s="64"/>
      <c r="D75" s="22" t="s">
        <v>37</v>
      </c>
      <c r="E75" s="22" t="s">
        <v>1</v>
      </c>
      <c r="F75" s="22" t="s">
        <v>53</v>
      </c>
      <c r="G75" s="22" t="s">
        <v>54</v>
      </c>
      <c r="H75" s="23" t="s">
        <v>59</v>
      </c>
      <c r="I75" s="23" t="s">
        <v>82</v>
      </c>
      <c r="J75" s="47" t="s">
        <v>64</v>
      </c>
      <c r="K75" s="21" t="s">
        <v>81</v>
      </c>
      <c r="L75" s="51" t="s">
        <v>29</v>
      </c>
      <c r="M75" s="63" t="s">
        <v>102</v>
      </c>
    </row>
    <row r="76" spans="1:13" ht="12.75">
      <c r="A76" s="42">
        <v>1</v>
      </c>
      <c r="B76" s="44" t="s">
        <v>88</v>
      </c>
      <c r="C76" s="42"/>
      <c r="D76" s="42" t="s">
        <v>89</v>
      </c>
      <c r="E76" s="43"/>
      <c r="F76" s="43" t="s">
        <v>36</v>
      </c>
      <c r="G76" s="43">
        <v>35</v>
      </c>
      <c r="H76" s="39"/>
      <c r="I76" s="53">
        <f>H76*K76+H76</f>
        <v>0</v>
      </c>
      <c r="J76" s="54">
        <f>H76*G76</f>
        <v>0</v>
      </c>
      <c r="K76" s="7">
        <v>0.08</v>
      </c>
      <c r="L76" s="54">
        <f>I76*G76</f>
        <v>0</v>
      </c>
      <c r="M76" s="62"/>
    </row>
    <row r="77" spans="1:13" ht="25.5">
      <c r="A77" s="42">
        <v>2</v>
      </c>
      <c r="B77" s="44" t="s">
        <v>90</v>
      </c>
      <c r="C77" s="42"/>
      <c r="D77" s="42" t="s">
        <v>89</v>
      </c>
      <c r="E77" s="43"/>
      <c r="F77" s="43" t="s">
        <v>36</v>
      </c>
      <c r="G77" s="43">
        <v>10</v>
      </c>
      <c r="H77" s="39"/>
      <c r="I77" s="53">
        <f>H77*K77+H77</f>
        <v>0</v>
      </c>
      <c r="J77" s="54">
        <f>H77*G77</f>
        <v>0</v>
      </c>
      <c r="K77" s="7">
        <v>0.08</v>
      </c>
      <c r="L77" s="54">
        <f>I77*G77</f>
        <v>0</v>
      </c>
      <c r="M77" s="62"/>
    </row>
    <row r="78" spans="1:12" ht="12.75">
      <c r="A78" s="8"/>
      <c r="B78" s="10"/>
      <c r="C78" s="8"/>
      <c r="D78" s="8"/>
      <c r="E78" s="11"/>
      <c r="F78" s="11"/>
      <c r="G78" s="11"/>
      <c r="H78" s="40"/>
      <c r="I78" s="57"/>
      <c r="J78" s="58">
        <f>SUM(J76:J77)</f>
        <v>0</v>
      </c>
      <c r="K78" s="34"/>
      <c r="L78" s="58">
        <f>SUM(L76:L77)</f>
        <v>0</v>
      </c>
    </row>
    <row r="79" spans="1:12" ht="12.75">
      <c r="A79" s="8" t="s">
        <v>103</v>
      </c>
      <c r="B79" s="10"/>
      <c r="C79" s="8"/>
      <c r="D79" s="8"/>
      <c r="E79" s="11"/>
      <c r="F79" s="11"/>
      <c r="G79" s="11"/>
      <c r="H79" s="40"/>
      <c r="I79" s="57"/>
      <c r="J79" s="58"/>
      <c r="K79" s="34"/>
      <c r="L79" s="58"/>
    </row>
    <row r="80" spans="1:12" ht="12.75">
      <c r="A80" s="8" t="s">
        <v>104</v>
      </c>
      <c r="B80" s="10"/>
      <c r="C80" s="8"/>
      <c r="D80" s="8"/>
      <c r="E80" s="11"/>
      <c r="F80" s="11"/>
      <c r="G80" s="11"/>
      <c r="H80" s="40"/>
      <c r="I80" s="57"/>
      <c r="J80" s="58"/>
      <c r="K80" s="34"/>
      <c r="L80" s="58"/>
    </row>
    <row r="81" spans="1:12" ht="12.75">
      <c r="A81" s="8" t="s">
        <v>105</v>
      </c>
      <c r="B81" s="10"/>
      <c r="C81" s="8"/>
      <c r="D81" s="8"/>
      <c r="E81" s="11"/>
      <c r="F81" s="11"/>
      <c r="G81" s="11"/>
      <c r="H81" s="40"/>
      <c r="I81" s="57"/>
      <c r="J81" s="58"/>
      <c r="K81" s="34"/>
      <c r="L81" s="58"/>
    </row>
    <row r="82" spans="1:12" ht="12.75">
      <c r="A82" s="8" t="s">
        <v>106</v>
      </c>
      <c r="B82" s="10"/>
      <c r="C82" s="8"/>
      <c r="D82" s="8"/>
      <c r="E82" s="11"/>
      <c r="F82" s="11"/>
      <c r="G82" s="11"/>
      <c r="H82" s="40"/>
      <c r="I82" s="57"/>
      <c r="J82" s="58"/>
      <c r="K82" s="34"/>
      <c r="L82" s="58"/>
    </row>
    <row r="83" spans="1:12" ht="12.75">
      <c r="A83" s="8" t="s">
        <v>107</v>
      </c>
      <c r="B83" s="10"/>
      <c r="C83" s="8"/>
      <c r="D83" s="8"/>
      <c r="E83" s="11"/>
      <c r="F83" s="11"/>
      <c r="G83" s="11"/>
      <c r="H83" s="40"/>
      <c r="I83" s="57"/>
      <c r="J83" s="58"/>
      <c r="K83" s="34"/>
      <c r="L83" s="58"/>
    </row>
    <row r="84" spans="1:12" ht="12.75">
      <c r="A84" s="8" t="s">
        <v>108</v>
      </c>
      <c r="B84" s="10"/>
      <c r="C84" s="8"/>
      <c r="D84" s="8"/>
      <c r="E84" s="11"/>
      <c r="F84" s="11"/>
      <c r="G84" s="11"/>
      <c r="H84" s="40"/>
      <c r="I84" s="57"/>
      <c r="J84" s="58"/>
      <c r="K84" s="34"/>
      <c r="L84" s="58"/>
    </row>
    <row r="85" spans="1:12" ht="12.75">
      <c r="A85" s="8" t="s">
        <v>109</v>
      </c>
      <c r="B85" s="10"/>
      <c r="C85" s="8"/>
      <c r="D85" s="8"/>
      <c r="E85" s="11"/>
      <c r="F85" s="11"/>
      <c r="G85" s="11"/>
      <c r="H85" s="40"/>
      <c r="I85" s="57"/>
      <c r="J85" s="58"/>
      <c r="K85" s="34"/>
      <c r="L85" s="58"/>
    </row>
    <row r="86" spans="1:12" ht="12.75">
      <c r="A86" s="8"/>
      <c r="B86" s="10"/>
      <c r="C86" s="8"/>
      <c r="D86" s="8"/>
      <c r="E86" s="11"/>
      <c r="F86" s="11"/>
      <c r="G86" s="11"/>
      <c r="H86" s="40"/>
      <c r="I86" s="57"/>
      <c r="J86" s="58"/>
      <c r="K86" s="34"/>
      <c r="L86" s="58"/>
    </row>
    <row r="87" spans="1:11" ht="18">
      <c r="A87" s="1"/>
      <c r="B87" s="13" t="s">
        <v>101</v>
      </c>
      <c r="C87" s="2"/>
      <c r="D87" s="2"/>
      <c r="E87" s="3"/>
      <c r="F87" s="3"/>
      <c r="G87" s="4"/>
      <c r="H87" s="4"/>
      <c r="I87" s="4"/>
      <c r="J87" s="46"/>
      <c r="K87" s="2"/>
    </row>
    <row r="88" spans="1:13" ht="38.25">
      <c r="A88" s="21" t="s">
        <v>55</v>
      </c>
      <c r="B88" s="64" t="s">
        <v>80</v>
      </c>
      <c r="C88" s="64"/>
      <c r="D88" s="22" t="s">
        <v>37</v>
      </c>
      <c r="E88" s="22" t="s">
        <v>1</v>
      </c>
      <c r="F88" s="22" t="s">
        <v>53</v>
      </c>
      <c r="G88" s="22" t="s">
        <v>54</v>
      </c>
      <c r="H88" s="23" t="s">
        <v>59</v>
      </c>
      <c r="I88" s="23" t="s">
        <v>82</v>
      </c>
      <c r="J88" s="47" t="s">
        <v>64</v>
      </c>
      <c r="K88" s="21" t="s">
        <v>81</v>
      </c>
      <c r="L88" s="51" t="s">
        <v>29</v>
      </c>
      <c r="M88" s="63" t="s">
        <v>102</v>
      </c>
    </row>
    <row r="89" spans="1:13" ht="12.75">
      <c r="A89" s="42"/>
      <c r="B89" s="9" t="s">
        <v>91</v>
      </c>
      <c r="C89" s="42"/>
      <c r="D89" s="42" t="s">
        <v>92</v>
      </c>
      <c r="E89" s="43"/>
      <c r="F89" s="43" t="s">
        <v>36</v>
      </c>
      <c r="G89" s="43">
        <v>15</v>
      </c>
      <c r="H89" s="39"/>
      <c r="I89" s="53">
        <f>H89*K89+H89</f>
        <v>0</v>
      </c>
      <c r="J89" s="54">
        <f>H89*G89</f>
        <v>0</v>
      </c>
      <c r="K89" s="7">
        <v>0.08</v>
      </c>
      <c r="L89" s="54">
        <f>I89*G89</f>
        <v>0</v>
      </c>
      <c r="M89" s="62"/>
    </row>
    <row r="90" spans="1:13" ht="12.75">
      <c r="A90" s="42"/>
      <c r="B90" s="9" t="s">
        <v>93</v>
      </c>
      <c r="C90" s="42"/>
      <c r="D90" s="42" t="s">
        <v>92</v>
      </c>
      <c r="E90" s="43"/>
      <c r="F90" s="43" t="s">
        <v>36</v>
      </c>
      <c r="G90" s="43">
        <v>2</v>
      </c>
      <c r="H90" s="39"/>
      <c r="I90" s="53">
        <f>H90*K90+H90</f>
        <v>0</v>
      </c>
      <c r="J90" s="54">
        <f>H90*G90</f>
        <v>0</v>
      </c>
      <c r="K90" s="7">
        <v>0.08</v>
      </c>
      <c r="L90" s="54">
        <f>I90*G90</f>
        <v>0</v>
      </c>
      <c r="M90" s="62"/>
    </row>
    <row r="91" spans="1:13" ht="12.75">
      <c r="A91" s="42"/>
      <c r="B91" s="9" t="s">
        <v>94</v>
      </c>
      <c r="C91" s="42"/>
      <c r="D91" s="42" t="s">
        <v>92</v>
      </c>
      <c r="E91" s="43"/>
      <c r="F91" s="43" t="s">
        <v>36</v>
      </c>
      <c r="G91" s="43">
        <v>7</v>
      </c>
      <c r="H91" s="39"/>
      <c r="I91" s="53">
        <f>H91*K91+H91</f>
        <v>0</v>
      </c>
      <c r="J91" s="54">
        <f>H91*G91</f>
        <v>0</v>
      </c>
      <c r="K91" s="7">
        <v>0.08</v>
      </c>
      <c r="L91" s="54">
        <f>I91*G91</f>
        <v>0</v>
      </c>
      <c r="M91" s="62"/>
    </row>
    <row r="92" spans="1:13" ht="12.75">
      <c r="A92" s="42"/>
      <c r="B92" s="9" t="s">
        <v>96</v>
      </c>
      <c r="C92" s="42"/>
      <c r="D92" s="42" t="s">
        <v>95</v>
      </c>
      <c r="E92" s="43"/>
      <c r="F92" s="43" t="s">
        <v>36</v>
      </c>
      <c r="G92" s="43">
        <v>5</v>
      </c>
      <c r="H92" s="39"/>
      <c r="I92" s="53">
        <f>H92*K92+H92</f>
        <v>0</v>
      </c>
      <c r="J92" s="54">
        <f>H92*G92</f>
        <v>0</v>
      </c>
      <c r="K92" s="7">
        <v>0.08</v>
      </c>
      <c r="L92" s="54">
        <f>I92*G92</f>
        <v>0</v>
      </c>
      <c r="M92" s="62"/>
    </row>
    <row r="93" spans="1:13" ht="12.75">
      <c r="A93" s="42"/>
      <c r="B93" s="9" t="s">
        <v>97</v>
      </c>
      <c r="C93" s="42"/>
      <c r="D93" s="42" t="s">
        <v>95</v>
      </c>
      <c r="E93" s="43"/>
      <c r="F93" s="43" t="s">
        <v>36</v>
      </c>
      <c r="G93" s="43">
        <v>7</v>
      </c>
      <c r="H93" s="39"/>
      <c r="I93" s="53">
        <f>H93*K93+H93</f>
        <v>0</v>
      </c>
      <c r="J93" s="54">
        <f>H93*G93</f>
        <v>0</v>
      </c>
      <c r="K93" s="7">
        <v>0.08</v>
      </c>
      <c r="L93" s="54">
        <f>I93*G93</f>
        <v>0</v>
      </c>
      <c r="M93" s="62"/>
    </row>
    <row r="94" spans="1:12" ht="12.75">
      <c r="A94" s="8"/>
      <c r="B94" s="10"/>
      <c r="C94" s="8"/>
      <c r="D94" s="8"/>
      <c r="E94" s="11"/>
      <c r="F94" s="11"/>
      <c r="G94" s="11"/>
      <c r="H94" s="40"/>
      <c r="I94" s="57"/>
      <c r="J94" s="58">
        <f>SUM(J89:J93)</f>
        <v>0</v>
      </c>
      <c r="K94" s="34"/>
      <c r="L94" s="58">
        <f>SUM(L89:L93)</f>
        <v>0</v>
      </c>
    </row>
    <row r="95" spans="1:12" ht="12.75">
      <c r="A95" s="8"/>
      <c r="B95" s="10"/>
      <c r="C95" s="8"/>
      <c r="D95" s="8"/>
      <c r="E95" s="11"/>
      <c r="F95" s="11"/>
      <c r="G95" s="11"/>
      <c r="H95" s="40"/>
      <c r="I95" s="57"/>
      <c r="J95" s="58"/>
      <c r="K95" s="34"/>
      <c r="L95" s="58"/>
    </row>
    <row r="96" spans="1:12" ht="12.75">
      <c r="A96" s="8"/>
      <c r="B96" s="10"/>
      <c r="C96" s="8"/>
      <c r="D96" s="8"/>
      <c r="E96" s="11"/>
      <c r="F96" s="11"/>
      <c r="G96" s="11" t="s">
        <v>45</v>
      </c>
      <c r="H96" s="40"/>
      <c r="I96" s="57"/>
      <c r="J96" s="58">
        <f>J94+J78+J65+J57+J38+J19+J11</f>
        <v>0</v>
      </c>
      <c r="K96" s="34"/>
      <c r="L96" s="58">
        <f>L94+L78+L65+L57+L38+L19+L11</f>
        <v>0</v>
      </c>
    </row>
    <row r="97" spans="1:12" ht="12.75">
      <c r="A97" s="8"/>
      <c r="B97" s="10"/>
      <c r="C97" s="8"/>
      <c r="D97" s="8"/>
      <c r="E97" s="11"/>
      <c r="F97" s="11"/>
      <c r="G97" s="11"/>
      <c r="H97" s="40"/>
      <c r="I97" s="57"/>
      <c r="J97" s="58"/>
      <c r="K97" s="34"/>
      <c r="L97" s="58"/>
    </row>
    <row r="98" spans="1:12" ht="12.75">
      <c r="A98" s="8"/>
      <c r="B98" s="10"/>
      <c r="C98" s="8"/>
      <c r="D98" s="8"/>
      <c r="E98" s="11"/>
      <c r="F98" s="11"/>
      <c r="G98" s="11"/>
      <c r="H98" s="40"/>
      <c r="I98" s="57"/>
      <c r="J98" s="58"/>
      <c r="K98" s="34"/>
      <c r="L98" s="58"/>
    </row>
    <row r="99" spans="1:12" ht="12.75">
      <c r="A99" s="8"/>
      <c r="B99" s="10" t="s">
        <v>110</v>
      </c>
      <c r="C99" s="8"/>
      <c r="D99" s="8"/>
      <c r="E99" s="8"/>
      <c r="F99" s="8"/>
      <c r="G99" s="8"/>
      <c r="H99" s="8"/>
      <c r="I99" s="8"/>
      <c r="J99" s="50"/>
      <c r="K99" s="8"/>
      <c r="L99" s="61"/>
    </row>
    <row r="100" spans="1:12" ht="12.75">
      <c r="A100" s="8"/>
      <c r="B100" s="10" t="s">
        <v>42</v>
      </c>
      <c r="C100" s="8"/>
      <c r="D100" s="8"/>
      <c r="E100" s="8"/>
      <c r="F100" s="8"/>
      <c r="G100" s="8"/>
      <c r="H100" s="8"/>
      <c r="I100" s="8"/>
      <c r="J100" s="50"/>
      <c r="K100" s="8"/>
      <c r="L100" s="61"/>
    </row>
    <row r="101" spans="1:12" ht="12.75">
      <c r="A101" s="8"/>
      <c r="B101" s="10" t="s">
        <v>30</v>
      </c>
      <c r="C101" s="8"/>
      <c r="D101" s="8"/>
      <c r="E101" s="8"/>
      <c r="F101" s="8"/>
      <c r="G101" s="8"/>
      <c r="H101" s="8"/>
      <c r="I101" s="8"/>
      <c r="J101" s="50"/>
      <c r="K101" s="8"/>
      <c r="L101" s="61"/>
    </row>
    <row r="102" spans="1:12" ht="12.75">
      <c r="A102" s="8"/>
      <c r="B102" s="10" t="s">
        <v>50</v>
      </c>
      <c r="C102" s="8"/>
      <c r="D102" s="8"/>
      <c r="E102" s="8"/>
      <c r="F102" s="8"/>
      <c r="G102" s="8"/>
      <c r="H102" s="8"/>
      <c r="I102" s="8"/>
      <c r="J102" s="50"/>
      <c r="K102" s="8"/>
      <c r="L102" s="61"/>
    </row>
    <row r="103" spans="1:12" ht="12.75">
      <c r="A103" s="8"/>
      <c r="B103" s="10" t="s">
        <v>51</v>
      </c>
      <c r="C103" s="8"/>
      <c r="D103" s="8"/>
      <c r="E103" s="8"/>
      <c r="F103" s="8"/>
      <c r="G103" s="8"/>
      <c r="H103" s="8"/>
      <c r="I103" s="8"/>
      <c r="J103" s="50"/>
      <c r="K103" s="8"/>
      <c r="L103" s="61"/>
    </row>
    <row r="104" spans="1:12" ht="12.75">
      <c r="A104" s="8"/>
      <c r="B104" s="10" t="s">
        <v>52</v>
      </c>
      <c r="C104" s="8"/>
      <c r="D104" s="8"/>
      <c r="E104" s="8"/>
      <c r="F104" s="8"/>
      <c r="G104" s="8"/>
      <c r="H104" s="8"/>
      <c r="I104" s="8"/>
      <c r="J104" s="50"/>
      <c r="K104" s="8"/>
      <c r="L104" s="61"/>
    </row>
    <row r="105" spans="1:12" ht="12.75">
      <c r="A105" s="8"/>
      <c r="B105" s="10" t="s">
        <v>25</v>
      </c>
      <c r="C105" s="8"/>
      <c r="D105" s="8"/>
      <c r="E105" s="8"/>
      <c r="F105" s="8"/>
      <c r="G105" s="8"/>
      <c r="H105" s="8"/>
      <c r="I105" s="8"/>
      <c r="J105" s="50"/>
      <c r="K105" s="8"/>
      <c r="L105" s="61"/>
    </row>
    <row r="106" spans="1:12" ht="12.75">
      <c r="A106" s="8"/>
      <c r="B106" s="10" t="s">
        <v>24</v>
      </c>
      <c r="C106" s="8"/>
      <c r="D106" s="8"/>
      <c r="E106" s="8"/>
      <c r="F106" s="8"/>
      <c r="G106" s="8"/>
      <c r="H106" s="8"/>
      <c r="I106" s="8"/>
      <c r="J106" s="50"/>
      <c r="K106" s="8"/>
      <c r="L106" s="61"/>
    </row>
    <row r="107" spans="1:12" ht="12.75">
      <c r="A107" s="8"/>
      <c r="B107" s="10" t="s">
        <v>32</v>
      </c>
      <c r="C107" s="8"/>
      <c r="D107" s="8"/>
      <c r="E107" s="8"/>
      <c r="F107" s="8"/>
      <c r="G107" s="8"/>
      <c r="H107" s="8"/>
      <c r="I107" s="8"/>
      <c r="J107" s="50"/>
      <c r="K107" s="8"/>
      <c r="L107" s="61"/>
    </row>
    <row r="108" spans="1:12" ht="12.75">
      <c r="A108" s="8"/>
      <c r="B108" s="10" t="s">
        <v>33</v>
      </c>
      <c r="C108" s="8"/>
      <c r="D108" s="8"/>
      <c r="E108" s="8"/>
      <c r="F108" s="8"/>
      <c r="G108" s="8"/>
      <c r="H108" s="8"/>
      <c r="I108" s="8"/>
      <c r="J108" s="50"/>
      <c r="K108" s="8"/>
      <c r="L108" s="61"/>
    </row>
    <row r="109" spans="1:12" ht="12.75">
      <c r="A109" s="8"/>
      <c r="B109" s="10" t="s">
        <v>34</v>
      </c>
      <c r="C109" s="8"/>
      <c r="D109" s="8"/>
      <c r="E109" s="8"/>
      <c r="F109" s="8"/>
      <c r="G109" s="8"/>
      <c r="H109" s="8"/>
      <c r="I109" s="8"/>
      <c r="J109" s="50"/>
      <c r="K109" s="8"/>
      <c r="L109" s="61"/>
    </row>
    <row r="110" spans="1:12" ht="12.75">
      <c r="A110" s="8"/>
      <c r="B110" s="10" t="s">
        <v>44</v>
      </c>
      <c r="C110" s="8"/>
      <c r="D110" s="8"/>
      <c r="E110" s="8"/>
      <c r="F110" s="8"/>
      <c r="G110" s="8"/>
      <c r="H110" s="8"/>
      <c r="I110" s="8"/>
      <c r="J110" s="50"/>
      <c r="K110" s="8"/>
      <c r="L110" s="61"/>
    </row>
    <row r="111" ht="12.75">
      <c r="B111" s="10" t="s">
        <v>35</v>
      </c>
    </row>
    <row r="112" ht="12.75">
      <c r="B112" s="10" t="s">
        <v>31</v>
      </c>
    </row>
  </sheetData>
  <mergeCells count="7">
    <mergeCell ref="B75:C75"/>
    <mergeCell ref="B88:C88"/>
    <mergeCell ref="B60:C60"/>
    <mergeCell ref="B3:C3"/>
    <mergeCell ref="B13:C13"/>
    <mergeCell ref="B22:C22"/>
    <mergeCell ref="B41:C41"/>
  </mergeCells>
  <hyperlinks>
    <hyperlink ref="C65514" location="'ARGENTA 09'!A1" display="SYSMEX 09'!A1"/>
    <hyperlink ref="F65513" location="'Spis umów'!C312" display="Powrót"/>
    <hyperlink ref="C18" location="'ARGENTA 09'!A1" display="SYSMEX 09'!A1"/>
    <hyperlink ref="E17" location="'Spis umów'!C311" display="Powrót"/>
  </hyperlinks>
  <printOptions/>
  <pageMargins left="0.32" right="0.29" top="0.52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MAR Program</cp:lastModifiedBy>
  <cp:lastPrinted>2011-12-02T13:34:36Z</cp:lastPrinted>
  <dcterms:created xsi:type="dcterms:W3CDTF">2011-11-25T08:54:32Z</dcterms:created>
  <dcterms:modified xsi:type="dcterms:W3CDTF">2011-12-02T13:39:09Z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